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DieseArbeitsmappe"/>
  <mc:AlternateContent xmlns:mc="http://schemas.openxmlformats.org/markup-compatibility/2006">
    <mc:Choice Requires="x15">
      <x15ac:absPath xmlns:x15ac="http://schemas.microsoft.com/office/spreadsheetml/2010/11/ac" url="G:\Verkoop\Prijslijsten verkoop\2023\Orderforms 2023\"/>
    </mc:Choice>
  </mc:AlternateContent>
  <xr:revisionPtr revIDLastSave="0" documentId="13_ncr:1_{69486420-F091-43FA-AE8D-794F1FE39D1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" sheetId="4" r:id="rId1"/>
    <sheet name="Modul2" sheetId="6" state="veryHidden" r:id="rId2"/>
    <sheet name="Modul4" sheetId="8" state="veryHidden" r:id="rId3"/>
    <sheet name="Modul3" sheetId="10" state="veryHidden" r:id="rId4"/>
    <sheet name="Modul5" sheetId="16" state="veryHidden" r:id="rId5"/>
    <sheet name="Changes" sheetId="19" r:id="rId6"/>
    <sheet name="Kriterienbereich" sheetId="2" state="hidden" r:id="rId7"/>
  </sheets>
  <definedNames>
    <definedName name="_xlnm._FilterDatabase" localSheetId="0" hidden="1">Formular!$BE$11:$BE$93</definedName>
    <definedName name="_xlnm.Print_Area" localSheetId="0">Formular!$A$1:$BD$101</definedName>
    <definedName name="_xlnm.Print_Titles" localSheetId="0">Formular!$1:$12</definedName>
  </definedNames>
  <calcPr calcId="191029"/>
</workbook>
</file>

<file path=xl/calcChain.xml><?xml version="1.0" encoding="utf-8"?>
<calcChain xmlns="http://schemas.openxmlformats.org/spreadsheetml/2006/main">
  <c r="BE56" i="4" l="1"/>
  <c r="BE15" i="4"/>
  <c r="BE16" i="4"/>
  <c r="BE17" i="4"/>
  <c r="BE18" i="4"/>
  <c r="BE19" i="4"/>
  <c r="BE20" i="4"/>
  <c r="BE21" i="4"/>
  <c r="BE22" i="4"/>
  <c r="BE23" i="4"/>
  <c r="BE24" i="4"/>
  <c r="BE25" i="4"/>
  <c r="BE26" i="4"/>
  <c r="BE27" i="4"/>
  <c r="BE28" i="4"/>
  <c r="BE29" i="4"/>
  <c r="BE30" i="4"/>
  <c r="BE31" i="4"/>
  <c r="BE32" i="4"/>
  <c r="BE33" i="4"/>
  <c r="BE34" i="4"/>
  <c r="BE35" i="4"/>
  <c r="BE36" i="4"/>
  <c r="BE37" i="4"/>
  <c r="BE38" i="4"/>
  <c r="BE39" i="4"/>
  <c r="BE40" i="4"/>
  <c r="BE41" i="4"/>
  <c r="BE42" i="4"/>
  <c r="BE43" i="4"/>
  <c r="BE44" i="4"/>
  <c r="BE45" i="4"/>
  <c r="BE46" i="4"/>
  <c r="BE47" i="4"/>
  <c r="BE48" i="4"/>
  <c r="BE49" i="4"/>
  <c r="BE50" i="4"/>
  <c r="BE51" i="4"/>
  <c r="BE52" i="4"/>
  <c r="BE53" i="4"/>
  <c r="BE54" i="4"/>
  <c r="BE55" i="4"/>
  <c r="BE57" i="4"/>
  <c r="BE58" i="4"/>
  <c r="BE59" i="4"/>
  <c r="BE60" i="4"/>
  <c r="BE61" i="4"/>
  <c r="BE62" i="4"/>
  <c r="BE63" i="4"/>
  <c r="BE64" i="4"/>
  <c r="BE65" i="4"/>
  <c r="BE66" i="4"/>
  <c r="BE68" i="4"/>
  <c r="BE69" i="4"/>
  <c r="BE70" i="4"/>
  <c r="BE71" i="4"/>
  <c r="BE67" i="4"/>
  <c r="BE72" i="4"/>
  <c r="BE73" i="4"/>
  <c r="BE74" i="4"/>
  <c r="BE75" i="4"/>
  <c r="BE76" i="4"/>
  <c r="BE77" i="4"/>
  <c r="BE78" i="4"/>
  <c r="BE79" i="4"/>
  <c r="BE80" i="4"/>
  <c r="BE81" i="4"/>
  <c r="BE82" i="4"/>
  <c r="BE83" i="4"/>
  <c r="BE84" i="4"/>
  <c r="BE85" i="4"/>
  <c r="BE86" i="4"/>
  <c r="BE87" i="4"/>
  <c r="BE88" i="4"/>
  <c r="BE89" i="4"/>
  <c r="BE90" i="4"/>
  <c r="BE91" i="4"/>
  <c r="BE92" i="4"/>
  <c r="BE93" i="4"/>
  <c r="F33" i="19"/>
  <c r="BE14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E9" i="4"/>
  <c r="F11" i="4"/>
  <c r="G11" i="4" s="1"/>
  <c r="H11" i="4" s="1"/>
  <c r="I11" i="4" s="1"/>
  <c r="J11" i="4" s="1"/>
  <c r="K11" i="4" s="1"/>
  <c r="L11" i="4" s="1"/>
  <c r="M11" i="4" s="1"/>
  <c r="N11" i="4" s="1"/>
  <c r="O11" i="4" s="1"/>
  <c r="P11" i="4" s="1"/>
  <c r="Q11" i="4" s="1"/>
  <c r="R11" i="4" s="1"/>
  <c r="S11" i="4" s="1"/>
  <c r="T11" i="4" s="1"/>
  <c r="U11" i="4" s="1"/>
  <c r="V11" i="4" s="1"/>
  <c r="W11" i="4" s="1"/>
  <c r="X11" i="4" s="1"/>
  <c r="Y11" i="4" s="1"/>
  <c r="Z11" i="4" s="1"/>
  <c r="AA11" i="4" s="1"/>
  <c r="AB11" i="4" s="1"/>
  <c r="AC11" i="4" s="1"/>
  <c r="AD11" i="4" s="1"/>
  <c r="AE11" i="4" s="1"/>
  <c r="AF11" i="4" s="1"/>
  <c r="AG11" i="4" s="1"/>
  <c r="AH11" i="4" s="1"/>
  <c r="AI11" i="4" s="1"/>
  <c r="AJ11" i="4" s="1"/>
  <c r="AK11" i="4" s="1"/>
  <c r="AL11" i="4" s="1"/>
  <c r="AM11" i="4" s="1"/>
  <c r="AN11" i="4" s="1"/>
  <c r="AO11" i="4" s="1"/>
  <c r="AP11" i="4" s="1"/>
  <c r="AQ11" i="4" s="1"/>
  <c r="AR11" i="4" s="1"/>
  <c r="AS11" i="4" s="1"/>
  <c r="AT11" i="4" s="1"/>
  <c r="AU11" i="4" s="1"/>
  <c r="AV11" i="4" s="1"/>
  <c r="AW11" i="4" s="1"/>
  <c r="AX11" i="4" s="1"/>
  <c r="AY11" i="4" s="1"/>
  <c r="AZ11" i="4" s="1"/>
  <c r="BA11" i="4" s="1"/>
  <c r="BB11" i="4" s="1"/>
  <c r="BC11" i="4" s="1"/>
  <c r="BD11" i="4" s="1"/>
  <c r="C8" i="4" l="1"/>
  <c r="AY6" i="4"/>
</calcChain>
</file>

<file path=xl/sharedStrings.xml><?xml version="1.0" encoding="utf-8"?>
<sst xmlns="http://schemas.openxmlformats.org/spreadsheetml/2006/main" count="420" uniqueCount="244">
  <si>
    <t>Mobile</t>
  </si>
  <si>
    <t xml:space="preserve"> </t>
  </si>
  <si>
    <t>&gt;0</t>
  </si>
  <si>
    <t>Unit</t>
  </si>
  <si>
    <t>Item</t>
  </si>
  <si>
    <t>Customer Information</t>
  </si>
  <si>
    <t>Order Information</t>
  </si>
  <si>
    <t>Agent</t>
  </si>
  <si>
    <t>Date</t>
  </si>
  <si>
    <t>PriceGroup</t>
  </si>
  <si>
    <t>Ref</t>
  </si>
  <si>
    <t>Nr</t>
  </si>
  <si>
    <t>SPECIAL Remark</t>
  </si>
  <si>
    <t>(If you have a remark, pls put a 1 in the green block for filtering)</t>
  </si>
  <si>
    <t>Delivery</t>
  </si>
  <si>
    <t>Contact information</t>
  </si>
  <si>
    <t>Tel</t>
  </si>
  <si>
    <t>Fax</t>
  </si>
  <si>
    <t>E-Mail</t>
  </si>
  <si>
    <t>Address</t>
  </si>
  <si>
    <t>Remarks</t>
  </si>
  <si>
    <t>288-PushUp Plastic Plate (F.O.C.)</t>
  </si>
  <si>
    <t>288P</t>
  </si>
  <si>
    <t>288W</t>
  </si>
  <si>
    <t>288S</t>
  </si>
  <si>
    <t>FRAME</t>
  </si>
  <si>
    <t>Plants total</t>
  </si>
  <si>
    <t>Push-Up Plates &amp; Label</t>
  </si>
  <si>
    <t>LBL300</t>
  </si>
  <si>
    <t>Box with 150 Labels (F.O.C.)</t>
  </si>
  <si>
    <t>Tray 288, Cutflower seedlings</t>
  </si>
  <si>
    <t>Antirrhinum Potomac Crimson</t>
  </si>
  <si>
    <t>Antirrhinum Potomac Early Pink</t>
  </si>
  <si>
    <t>Antirrhinum Potomac Early White</t>
  </si>
  <si>
    <t>Antirrhinum Potomac Ivory White</t>
  </si>
  <si>
    <t>Antirrhinum Potomac Orange</t>
  </si>
  <si>
    <t>Antirrhinum Potomac Red</t>
  </si>
  <si>
    <t>Antirrhinum Potomac Rose</t>
  </si>
  <si>
    <t>Antirrhinum Potomac Summer Symphony</t>
  </si>
  <si>
    <t>Antirrhinum Potomac Yellow</t>
  </si>
  <si>
    <t>Brassica Empire Antonia</t>
  </si>
  <si>
    <t>Brassica Empire Olga</t>
  </si>
  <si>
    <t>Place</t>
  </si>
  <si>
    <t>Name</t>
  </si>
  <si>
    <t>Trays</t>
  </si>
  <si>
    <t>Brassica Crane Rose</t>
  </si>
  <si>
    <t>Antirrhinum Potomac Lavender</t>
  </si>
  <si>
    <t>Antirrhinum Potomac Early Yellow</t>
  </si>
  <si>
    <t>S23052</t>
  </si>
  <si>
    <t>S23016</t>
  </si>
  <si>
    <t>S23017</t>
  </si>
  <si>
    <t>S23019</t>
  </si>
  <si>
    <t>S23053</t>
  </si>
  <si>
    <t>S23050</t>
  </si>
  <si>
    <t>S23054</t>
  </si>
  <si>
    <t>S23051</t>
  </si>
  <si>
    <t>S23055</t>
  </si>
  <si>
    <t>S23018</t>
  </si>
  <si>
    <t>S23056</t>
  </si>
  <si>
    <t>S23057</t>
  </si>
  <si>
    <t>S23059</t>
  </si>
  <si>
    <t>S23300</t>
  </si>
  <si>
    <t>S23320</t>
  </si>
  <si>
    <t>S23322</t>
  </si>
  <si>
    <t>S23324</t>
  </si>
  <si>
    <t>S23313</t>
  </si>
  <si>
    <t>288-PushUp Insert (Deposit 80 Euro)</t>
  </si>
  <si>
    <t>288-405 PushUp Basic Frame (Deposit 120 Euro)</t>
  </si>
  <si>
    <t>Antirrhinum Potomac Pink Impr.</t>
  </si>
  <si>
    <t>Antirrhinum Potomac Cherry Rose</t>
  </si>
  <si>
    <t>S23049</t>
  </si>
  <si>
    <t>Dianthus barb Sweet Black Cherry</t>
  </si>
  <si>
    <t>Dianthus barb Sweet Coral</t>
  </si>
  <si>
    <t>Dianthus barb Sweet Magenta Bic</t>
  </si>
  <si>
    <t>Dianthus barb Sweet Pink</t>
  </si>
  <si>
    <t>Dianthus barb Sweet Pink Magic</t>
  </si>
  <si>
    <t>Dianthus barb Sweet Red</t>
  </si>
  <si>
    <t>Dianthus barb Sweet Scarlet</t>
  </si>
  <si>
    <t>Dianthus barb Sweet White</t>
  </si>
  <si>
    <t>S23410</t>
  </si>
  <si>
    <t>S23411</t>
  </si>
  <si>
    <t>S23412</t>
  </si>
  <si>
    <t>S23413</t>
  </si>
  <si>
    <t>S23414</t>
  </si>
  <si>
    <t>S23415</t>
  </si>
  <si>
    <t>S23416</t>
  </si>
  <si>
    <t>S23417</t>
  </si>
  <si>
    <t>S23418</t>
  </si>
  <si>
    <t>S23039</t>
  </si>
  <si>
    <t>Brassica Empire Alexandra</t>
  </si>
  <si>
    <t>Dianthus barb Amazon Neon Cherry</t>
  </si>
  <si>
    <t>S23430</t>
  </si>
  <si>
    <t>Dianthus barb Amazon Neon Purple</t>
  </si>
  <si>
    <t>S23431</t>
  </si>
  <si>
    <t>Dianthus barb Amazon Rose Magic</t>
  </si>
  <si>
    <t>S23432</t>
  </si>
  <si>
    <t>Antirrhinum Animation Deep Orange I</t>
  </si>
  <si>
    <t>S23028</t>
  </si>
  <si>
    <t>Antirrhinum Animation Rose I</t>
  </si>
  <si>
    <t>S23029</t>
  </si>
  <si>
    <t>Antirrhinum Animation White Impr I</t>
  </si>
  <si>
    <t>S23027</t>
  </si>
  <si>
    <t>Antirrhinum Antibes Orange I</t>
  </si>
  <si>
    <t>S23030</t>
  </si>
  <si>
    <t>Antirrhinum Antibes Pink I</t>
  </si>
  <si>
    <t>S23031</t>
  </si>
  <si>
    <t>Antirrhinum Antibes Rose I</t>
  </si>
  <si>
    <t>S23032</t>
  </si>
  <si>
    <t>Antirrhinum Antibes White I</t>
  </si>
  <si>
    <t>S23033</t>
  </si>
  <si>
    <t>Antirrhinum Antibes Yellow I</t>
  </si>
  <si>
    <t>S23034</t>
  </si>
  <si>
    <t>Antirrhinum Avignon Cherry Rose II</t>
  </si>
  <si>
    <t>S23062</t>
  </si>
  <si>
    <t>Antirrhinum Avignon Dark Red II</t>
  </si>
  <si>
    <t>S23061</t>
  </si>
  <si>
    <t>Antirrhinum Avignon Deep Orange II</t>
  </si>
  <si>
    <t>S23066</t>
  </si>
  <si>
    <t>Antirrhinum Avignon Ivory II</t>
  </si>
  <si>
    <t>S23077</t>
  </si>
  <si>
    <t>Antirrhinum Avignon Magenta II</t>
  </si>
  <si>
    <t>S23065</t>
  </si>
  <si>
    <t>Antirrhinum Avignon Magenta imp. II</t>
  </si>
  <si>
    <t>S23076</t>
  </si>
  <si>
    <t>Antirrhinum Avignon Pink II</t>
  </si>
  <si>
    <t>S23060</t>
  </si>
  <si>
    <t>Antirrhinum Avignon Rose II</t>
  </si>
  <si>
    <t>S23063</t>
  </si>
  <si>
    <t>Antirrhinum Avignon White imp. II</t>
  </si>
  <si>
    <t>S23064</t>
  </si>
  <si>
    <t>Antirrhinum Cannes Orange II</t>
  </si>
  <si>
    <t>S23071</t>
  </si>
  <si>
    <t>Antirrhinum Cannes Rose III</t>
  </si>
  <si>
    <t>S23070</t>
  </si>
  <si>
    <t>Antirrhinum Cannes White Imp III</t>
  </si>
  <si>
    <t>S23073</t>
  </si>
  <si>
    <t>Antirrhinum Cannes Yellow III</t>
  </si>
  <si>
    <t>S23072</t>
  </si>
  <si>
    <t>Antirrhinum Costa Apricot I/II</t>
  </si>
  <si>
    <t>S23046</t>
  </si>
  <si>
    <t>Antirrhinum Costa Silver I/II</t>
  </si>
  <si>
    <t>S23025</t>
  </si>
  <si>
    <t>Antirrhinum Costa Summer Lavender III</t>
  </si>
  <si>
    <t>S23021</t>
  </si>
  <si>
    <t>Antirrhinum Costa Summer Velvet III/IV</t>
  </si>
  <si>
    <t>S23022</t>
  </si>
  <si>
    <t>Antirrhinum Costa Summer White (19) III</t>
  </si>
  <si>
    <t>S23020</t>
  </si>
  <si>
    <t>Antirrhinum Costa Summer Yellow impr.</t>
  </si>
  <si>
    <t>S23023</t>
  </si>
  <si>
    <t>Antirrhinum Costa Velvet I/II</t>
  </si>
  <si>
    <t>S23024</t>
  </si>
  <si>
    <t>Antirrhinum Legend Yellow</t>
  </si>
  <si>
    <t>S23080</t>
  </si>
  <si>
    <t>Antirrhinum Maryland Lavender</t>
  </si>
  <si>
    <t>S23090</t>
  </si>
  <si>
    <t>Antirrhinum Monaco Red</t>
  </si>
  <si>
    <t>S23099</t>
  </si>
  <si>
    <t>Antirrhinum Opus III Pink</t>
  </si>
  <si>
    <t>S23087</t>
  </si>
  <si>
    <t>Antirrhinum Opus III Yellow</t>
  </si>
  <si>
    <t>S23088</t>
  </si>
  <si>
    <t>Antirrhinum Opus III/IV Red</t>
  </si>
  <si>
    <t>S23085</t>
  </si>
  <si>
    <t>Antirrhinum Opus III/IV White</t>
  </si>
  <si>
    <t>S23086</t>
  </si>
  <si>
    <t>Antirrhinum Orleans Rose IV</t>
  </si>
  <si>
    <t>S23043</t>
  </si>
  <si>
    <t>Antirrhinum Orleans White imp. IV</t>
  </si>
  <si>
    <t>S23044</t>
  </si>
  <si>
    <t>Antirrhinum Orleans Yellow IV</t>
  </si>
  <si>
    <t>S23042</t>
  </si>
  <si>
    <t>Antirrhinum Potomac Appleblossom</t>
  </si>
  <si>
    <t>S23058</t>
  </si>
  <si>
    <t>Auto calculation plant total:</t>
  </si>
  <si>
    <t>Replacer</t>
  </si>
  <si>
    <t>Reason</t>
  </si>
  <si>
    <t>288-PushUp Wooden Plate (52 Euro)</t>
  </si>
  <si>
    <t>Antirrhinum Maryland Plumblossom</t>
  </si>
  <si>
    <t>S23091</t>
  </si>
  <si>
    <t>S23040</t>
  </si>
  <si>
    <t>S23041</t>
  </si>
  <si>
    <t>Antirrhinum Potomac Dark Pink</t>
  </si>
  <si>
    <t>Antirrhinum Potomac Plumblossom</t>
  </si>
  <si>
    <t>Brassica Black Leaf</t>
  </si>
  <si>
    <t>Brassica Crane Bicolor</t>
  </si>
  <si>
    <t>Brassica Crane Carmine</t>
  </si>
  <si>
    <t>Brassica Crane Feather King</t>
  </si>
  <si>
    <t>Brassica Darya</t>
  </si>
  <si>
    <t>Brassica Elegance</t>
  </si>
  <si>
    <t>Brassica Elena</t>
  </si>
  <si>
    <t>Brassica Empire Anna</t>
  </si>
  <si>
    <t>Brassica Fiana</t>
  </si>
  <si>
    <t>Brassica First Lady</t>
  </si>
  <si>
    <t>Brassica Tania</t>
  </si>
  <si>
    <t>Brassica Zoya</t>
  </si>
  <si>
    <t>S53330</t>
  </si>
  <si>
    <t>S53310</t>
  </si>
  <si>
    <t>S53311</t>
  </si>
  <si>
    <t>S53309</t>
  </si>
  <si>
    <t>S53325</t>
  </si>
  <si>
    <t>S53328</t>
  </si>
  <si>
    <t>S53315</t>
  </si>
  <si>
    <t>S53321</t>
  </si>
  <si>
    <t>S53324</t>
  </si>
  <si>
    <t>S53316</t>
  </si>
  <si>
    <t>S53331</t>
  </si>
  <si>
    <t>S53327</t>
  </si>
  <si>
    <t>S53326</t>
  </si>
  <si>
    <t>S24008</t>
  </si>
  <si>
    <t>Tray 180, Cutflower seedlings</t>
  </si>
  <si>
    <t>Brassica Crane Ruby</t>
  </si>
  <si>
    <t>tempory sold out</t>
  </si>
  <si>
    <t>new</t>
  </si>
  <si>
    <t xml:space="preserve">Antirrhinum Potomac Royal </t>
  </si>
  <si>
    <t>Antirrhinum Potomac White</t>
  </si>
  <si>
    <t>Dianthus barb Sweet Purple White Bicolor</t>
  </si>
  <si>
    <t>S23035</t>
  </si>
  <si>
    <t>Antirrhinum Antibes Red I</t>
  </si>
  <si>
    <t>added</t>
  </si>
  <si>
    <t>S23015</t>
  </si>
  <si>
    <t>Antirrhinum Costa Light Rose I/II</t>
  </si>
  <si>
    <t>Antirrhinum Costa Summer Lavender (19)3</t>
  </si>
  <si>
    <t>S23026</t>
  </si>
  <si>
    <t>Antirrhinum Potomac Deep Orange</t>
  </si>
  <si>
    <t>S23048</t>
  </si>
  <si>
    <t>S23328</t>
  </si>
  <si>
    <t>Brassica White Crane</t>
  </si>
  <si>
    <t>S23329</t>
  </si>
  <si>
    <t>Drop</t>
  </si>
  <si>
    <t>Number</t>
  </si>
  <si>
    <t>Drop by supplier</t>
  </si>
  <si>
    <t>Name replace</t>
  </si>
  <si>
    <t>S23314</t>
  </si>
  <si>
    <t>adjusted number</t>
  </si>
  <si>
    <t>Version</t>
  </si>
  <si>
    <t>Brassica Crane White</t>
  </si>
  <si>
    <t>Brassica Condor White</t>
  </si>
  <si>
    <t>Name change without Early</t>
  </si>
  <si>
    <t>Orderform Cutflowers 2023 (version 3)</t>
  </si>
  <si>
    <t>S23069</t>
  </si>
  <si>
    <t>Sold out</t>
  </si>
  <si>
    <t>Re intro</t>
  </si>
  <si>
    <t>Antirrhinum Potomac Pink 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</si>
</sst>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_-;_-* #,##0\-;_-* &quot;-&quot;_-;_-@_-"/>
    <numFmt numFmtId="165" formatCode="#,##0_-"/>
    <numFmt numFmtId="166" formatCode="[$-413]d/mmm/yy;@"/>
    <numFmt numFmtId="167" formatCode="[$-413]d\ mmmm\ yyyy;@"/>
  </numFmts>
  <fonts count="57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Geneva"/>
    </font>
    <font>
      <sz val="10"/>
      <name val="MS Sans Serif"/>
    </font>
    <font>
      <u/>
      <sz val="11"/>
      <color indexed="12"/>
      <name val="Arial Narrow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b/>
      <sz val="11"/>
      <color indexed="8"/>
      <name val="Arial Narrow"/>
      <family val="2"/>
    </font>
    <font>
      <b/>
      <sz val="11"/>
      <name val="Arial Narrow"/>
      <family val="2"/>
    </font>
    <font>
      <i/>
      <sz val="11"/>
      <name val="Arial Narrow"/>
      <family val="2"/>
    </font>
    <font>
      <sz val="10"/>
      <color indexed="8"/>
      <name val="Arial Narrow"/>
      <family val="2"/>
    </font>
    <font>
      <sz val="12"/>
      <color indexed="8"/>
      <name val="Arial Narrow"/>
      <family val="2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11"/>
      <color theme="0"/>
      <name val="Calibri"/>
      <family val="2"/>
      <scheme val="minor"/>
    </font>
    <font>
      <sz val="9"/>
      <color theme="0"/>
      <name val="Verdana"/>
      <family val="2"/>
    </font>
    <font>
      <sz val="10"/>
      <color theme="0"/>
      <name val="Verdana"/>
      <family val="2"/>
    </font>
    <font>
      <sz val="8"/>
      <color theme="0"/>
      <name val="Verdana"/>
      <family val="2"/>
    </font>
    <font>
      <sz val="9"/>
      <color rgb="FF9C0006"/>
      <name val="Verdana"/>
      <family val="2"/>
    </font>
    <font>
      <sz val="8"/>
      <color rgb="FF9C0006"/>
      <name val="Verdana"/>
      <family val="2"/>
    </font>
    <font>
      <b/>
      <sz val="9"/>
      <color rgb="FFFA7D00"/>
      <name val="Verdana"/>
      <family val="2"/>
    </font>
    <font>
      <b/>
      <sz val="8"/>
      <color rgb="FFFA7D00"/>
      <name val="Verdana"/>
      <family val="2"/>
    </font>
    <font>
      <b/>
      <sz val="9"/>
      <color theme="0"/>
      <name val="Verdana"/>
      <family val="2"/>
    </font>
    <font>
      <b/>
      <sz val="8"/>
      <color theme="0"/>
      <name val="Verdana"/>
      <family val="2"/>
    </font>
    <font>
      <i/>
      <sz val="9"/>
      <color rgb="FF7F7F7F"/>
      <name val="Verdana"/>
      <family val="2"/>
    </font>
    <font>
      <i/>
      <sz val="8"/>
      <color rgb="FF7F7F7F"/>
      <name val="Verdana"/>
      <family val="2"/>
    </font>
    <font>
      <sz val="9"/>
      <color rgb="FF006100"/>
      <name val="Verdana"/>
      <family val="2"/>
    </font>
    <font>
      <sz val="8"/>
      <color rgb="FF006100"/>
      <name val="Verdana"/>
      <family val="2"/>
    </font>
    <font>
      <sz val="9"/>
      <color rgb="FF3F3F76"/>
      <name val="Verdana"/>
      <family val="2"/>
    </font>
    <font>
      <sz val="8"/>
      <color rgb="FF3F3F76"/>
      <name val="Verdana"/>
      <family val="2"/>
    </font>
    <font>
      <sz val="9"/>
      <color rgb="FFFA7D00"/>
      <name val="Verdana"/>
      <family val="2"/>
    </font>
    <font>
      <sz val="8"/>
      <color rgb="FFFA7D00"/>
      <name val="Verdana"/>
      <family val="2"/>
    </font>
    <font>
      <sz val="9"/>
      <color rgb="FF9C6500"/>
      <name val="Verdana"/>
      <family val="2"/>
    </font>
    <font>
      <sz val="8"/>
      <color rgb="FF9C6500"/>
      <name val="Verdana"/>
      <family val="2"/>
    </font>
    <font>
      <b/>
      <sz val="9"/>
      <color rgb="FF3F3F3F"/>
      <name val="Verdana"/>
      <family val="2"/>
    </font>
    <font>
      <b/>
      <sz val="8"/>
      <color rgb="FF3F3F3F"/>
      <name val="Verdana"/>
      <family val="2"/>
    </font>
    <font>
      <sz val="11"/>
      <color theme="1"/>
      <name val="Calibri"/>
      <family val="2"/>
      <charset val="177"/>
      <scheme val="minor"/>
    </font>
    <font>
      <b/>
      <sz val="9"/>
      <color theme="1"/>
      <name val="Verdana"/>
      <family val="2"/>
    </font>
    <font>
      <b/>
      <sz val="8"/>
      <color theme="1"/>
      <name val="Verdana"/>
      <family val="2"/>
    </font>
    <font>
      <sz val="9"/>
      <color rgb="FFFF0000"/>
      <name val="Verdana"/>
      <family val="2"/>
    </font>
    <font>
      <sz val="8"/>
      <color rgb="FFFF0000"/>
      <name val="Verdana"/>
      <family val="2"/>
    </font>
    <font>
      <sz val="11"/>
      <color theme="0"/>
      <name val="Arial Narrow"/>
      <family val="2"/>
    </font>
    <font>
      <sz val="11"/>
      <color theme="1"/>
      <name val="Arial Narrow"/>
      <family val="2"/>
    </font>
    <font>
      <sz val="11"/>
      <name val="Calibri"/>
      <family val="2"/>
      <scheme val="minor"/>
    </font>
    <font>
      <b/>
      <sz val="11"/>
      <color rgb="FF006600"/>
      <name val="Arial Narrow"/>
      <family val="2"/>
    </font>
    <font>
      <b/>
      <sz val="11"/>
      <color theme="0"/>
      <name val="Arial Narrow"/>
      <family val="2"/>
    </font>
    <font>
      <b/>
      <sz val="11"/>
      <name val="Calibri"/>
      <family val="2"/>
      <scheme val="minor"/>
    </font>
    <font>
      <b/>
      <sz val="11"/>
      <color theme="1"/>
      <name val="Arial Narrow"/>
      <family val="2"/>
    </font>
    <font>
      <sz val="22"/>
      <color rgb="FF006600"/>
      <name val="Arial Narrow"/>
      <family val="2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01">
    <xf numFmtId="0" fontId="0" fillId="0" borderId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20" fillId="2" borderId="0" applyNumberFormat="0" applyBorder="0" applyAlignment="0" applyProtection="0"/>
    <xf numFmtId="0" fontId="19" fillId="2" borderId="0" applyNumberFormat="0" applyBorder="0" applyAlignment="0" applyProtection="0"/>
    <xf numFmtId="0" fontId="21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3" borderId="0" applyNumberFormat="0" applyBorder="0" applyAlignment="0" applyProtection="0"/>
    <xf numFmtId="0" fontId="19" fillId="3" borderId="0" applyNumberFormat="0" applyBorder="0" applyAlignment="0" applyProtection="0"/>
    <xf numFmtId="0" fontId="21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4" borderId="0" applyNumberFormat="0" applyBorder="0" applyAlignment="0" applyProtection="0"/>
    <xf numFmtId="0" fontId="19" fillId="4" borderId="0" applyNumberFormat="0" applyBorder="0" applyAlignment="0" applyProtection="0"/>
    <xf numFmtId="0" fontId="21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20" fillId="5" borderId="0" applyNumberFormat="0" applyBorder="0" applyAlignment="0" applyProtection="0"/>
    <xf numFmtId="0" fontId="19" fillId="5" borderId="0" applyNumberFormat="0" applyBorder="0" applyAlignment="0" applyProtection="0"/>
    <xf numFmtId="0" fontId="21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20" fillId="6" borderId="0" applyNumberFormat="0" applyBorder="0" applyAlignment="0" applyProtection="0"/>
    <xf numFmtId="0" fontId="19" fillId="6" borderId="0" applyNumberFormat="0" applyBorder="0" applyAlignment="0" applyProtection="0"/>
    <xf numFmtId="0" fontId="21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20" fillId="7" borderId="0" applyNumberFormat="0" applyBorder="0" applyAlignment="0" applyProtection="0"/>
    <xf numFmtId="0" fontId="19" fillId="7" borderId="0" applyNumberFormat="0" applyBorder="0" applyAlignment="0" applyProtection="0"/>
    <xf numFmtId="0" fontId="21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20" fillId="8" borderId="0" applyNumberFormat="0" applyBorder="0" applyAlignment="0" applyProtection="0"/>
    <xf numFmtId="0" fontId="19" fillId="8" borderId="0" applyNumberFormat="0" applyBorder="0" applyAlignment="0" applyProtection="0"/>
    <xf numFmtId="0" fontId="21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9" borderId="0" applyNumberFormat="0" applyBorder="0" applyAlignment="0" applyProtection="0"/>
    <xf numFmtId="0" fontId="21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0" borderId="0" applyNumberFormat="0" applyBorder="0" applyAlignment="0" applyProtection="0"/>
    <xf numFmtId="0" fontId="2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0" fillId="11" borderId="0" applyNumberFormat="0" applyBorder="0" applyAlignment="0" applyProtection="0"/>
    <xf numFmtId="0" fontId="19" fillId="11" borderId="0" applyNumberFormat="0" applyBorder="0" applyAlignment="0" applyProtection="0"/>
    <xf numFmtId="0" fontId="21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2" borderId="0" applyNumberFormat="0" applyBorder="0" applyAlignment="0" applyProtection="0"/>
    <xf numFmtId="0" fontId="21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4" fillId="14" borderId="0" applyNumberFormat="0" applyBorder="0" applyAlignment="0" applyProtection="0"/>
    <xf numFmtId="0" fontId="23" fillId="14" borderId="0" applyNumberFormat="0" applyBorder="0" applyAlignment="0" applyProtection="0"/>
    <xf numFmtId="0" fontId="25" fillId="14" borderId="0" applyNumberFormat="0" applyBorder="0" applyAlignment="0" applyProtection="0"/>
    <xf numFmtId="0" fontId="22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4" fillId="15" borderId="0" applyNumberFormat="0" applyBorder="0" applyAlignment="0" applyProtection="0"/>
    <xf numFmtId="0" fontId="23" fillId="15" borderId="0" applyNumberFormat="0" applyBorder="0" applyAlignment="0" applyProtection="0"/>
    <xf numFmtId="0" fontId="25" fillId="15" borderId="0" applyNumberFormat="0" applyBorder="0" applyAlignment="0" applyProtection="0"/>
    <xf numFmtId="0" fontId="22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4" fillId="16" borderId="0" applyNumberFormat="0" applyBorder="0" applyAlignment="0" applyProtection="0"/>
    <xf numFmtId="0" fontId="23" fillId="16" borderId="0" applyNumberFormat="0" applyBorder="0" applyAlignment="0" applyProtection="0"/>
    <xf numFmtId="0" fontId="25" fillId="16" borderId="0" applyNumberFormat="0" applyBorder="0" applyAlignment="0" applyProtection="0"/>
    <xf numFmtId="0" fontId="22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4" fillId="17" borderId="0" applyNumberFormat="0" applyBorder="0" applyAlignment="0" applyProtection="0"/>
    <xf numFmtId="0" fontId="23" fillId="17" borderId="0" applyNumberFormat="0" applyBorder="0" applyAlignment="0" applyProtection="0"/>
    <xf numFmtId="0" fontId="25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4" fillId="18" borderId="0" applyNumberFormat="0" applyBorder="0" applyAlignment="0" applyProtection="0"/>
    <xf numFmtId="0" fontId="23" fillId="18" borderId="0" applyNumberFormat="0" applyBorder="0" applyAlignment="0" applyProtection="0"/>
    <xf numFmtId="0" fontId="25" fillId="18" borderId="0" applyNumberFormat="0" applyBorder="0" applyAlignment="0" applyProtection="0"/>
    <xf numFmtId="0" fontId="22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4" fillId="19" borderId="0" applyNumberFormat="0" applyBorder="0" applyAlignment="0" applyProtection="0"/>
    <xf numFmtId="0" fontId="23" fillId="19" borderId="0" applyNumberFormat="0" applyBorder="0" applyAlignment="0" applyProtection="0"/>
    <xf numFmtId="0" fontId="25" fillId="19" borderId="0" applyNumberFormat="0" applyBorder="0" applyAlignment="0" applyProtection="0"/>
    <xf numFmtId="0" fontId="22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4" fillId="20" borderId="0" applyNumberFormat="0" applyBorder="0" applyAlignment="0" applyProtection="0"/>
    <xf numFmtId="0" fontId="23" fillId="20" borderId="0" applyNumberFormat="0" applyBorder="0" applyAlignment="0" applyProtection="0"/>
    <xf numFmtId="0" fontId="25" fillId="20" borderId="0" applyNumberFormat="0" applyBorder="0" applyAlignment="0" applyProtection="0"/>
    <xf numFmtId="0" fontId="22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4" fillId="21" borderId="0" applyNumberFormat="0" applyBorder="0" applyAlignment="0" applyProtection="0"/>
    <xf numFmtId="0" fontId="23" fillId="21" borderId="0" applyNumberFormat="0" applyBorder="0" applyAlignment="0" applyProtection="0"/>
    <xf numFmtId="0" fontId="25" fillId="21" borderId="0" applyNumberFormat="0" applyBorder="0" applyAlignment="0" applyProtection="0"/>
    <xf numFmtId="0" fontId="22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4" fillId="22" borderId="0" applyNumberFormat="0" applyBorder="0" applyAlignment="0" applyProtection="0"/>
    <xf numFmtId="0" fontId="23" fillId="22" borderId="0" applyNumberFormat="0" applyBorder="0" applyAlignment="0" applyProtection="0"/>
    <xf numFmtId="0" fontId="25" fillId="22" borderId="0" applyNumberFormat="0" applyBorder="0" applyAlignment="0" applyProtection="0"/>
    <xf numFmtId="0" fontId="22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4" fillId="23" borderId="0" applyNumberFormat="0" applyBorder="0" applyAlignment="0" applyProtection="0"/>
    <xf numFmtId="0" fontId="23" fillId="23" borderId="0" applyNumberFormat="0" applyBorder="0" applyAlignment="0" applyProtection="0"/>
    <xf numFmtId="0" fontId="25" fillId="23" borderId="0" applyNumberFormat="0" applyBorder="0" applyAlignment="0" applyProtection="0"/>
    <xf numFmtId="0" fontId="22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4" fillId="24" borderId="0" applyNumberFormat="0" applyBorder="0" applyAlignment="0" applyProtection="0"/>
    <xf numFmtId="0" fontId="23" fillId="24" borderId="0" applyNumberFormat="0" applyBorder="0" applyAlignment="0" applyProtection="0"/>
    <xf numFmtId="0" fontId="25" fillId="24" borderId="0" applyNumberFormat="0" applyBorder="0" applyAlignment="0" applyProtection="0"/>
    <xf numFmtId="0" fontId="22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4" fillId="25" borderId="0" applyNumberFormat="0" applyBorder="0" applyAlignment="0" applyProtection="0"/>
    <xf numFmtId="0" fontId="23" fillId="25" borderId="0" applyNumberFormat="0" applyBorder="0" applyAlignment="0" applyProtection="0"/>
    <xf numFmtId="0" fontId="25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7" fillId="26" borderId="0" applyNumberFormat="0" applyBorder="0" applyAlignment="0" applyProtection="0"/>
    <xf numFmtId="0" fontId="28" fillId="27" borderId="31" applyNumberFormat="0" applyAlignment="0" applyProtection="0"/>
    <xf numFmtId="0" fontId="28" fillId="27" borderId="31" applyNumberFormat="0" applyAlignment="0" applyProtection="0"/>
    <xf numFmtId="0" fontId="28" fillId="27" borderId="31" applyNumberFormat="0" applyAlignment="0" applyProtection="0"/>
    <xf numFmtId="0" fontId="28" fillId="27" borderId="31" applyNumberFormat="0" applyAlignment="0" applyProtection="0"/>
    <xf numFmtId="0" fontId="29" fillId="27" borderId="31" applyNumberFormat="0" applyAlignment="0" applyProtection="0"/>
    <xf numFmtId="0" fontId="30" fillId="28" borderId="32" applyNumberFormat="0" applyAlignment="0" applyProtection="0"/>
    <xf numFmtId="0" fontId="30" fillId="28" borderId="32" applyNumberFormat="0" applyAlignment="0" applyProtection="0"/>
    <xf numFmtId="0" fontId="30" fillId="28" borderId="32" applyNumberFormat="0" applyAlignment="0" applyProtection="0"/>
    <xf numFmtId="0" fontId="30" fillId="28" borderId="32" applyNumberFormat="0" applyAlignment="0" applyProtection="0"/>
    <xf numFmtId="0" fontId="31" fillId="28" borderId="32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6" fillId="30" borderId="31" applyNumberFormat="0" applyAlignment="0" applyProtection="0"/>
    <xf numFmtId="0" fontId="36" fillId="30" borderId="31" applyNumberFormat="0" applyAlignment="0" applyProtection="0"/>
    <xf numFmtId="0" fontId="36" fillId="30" borderId="31" applyNumberFormat="0" applyAlignment="0" applyProtection="0"/>
    <xf numFmtId="0" fontId="36" fillId="30" borderId="31" applyNumberFormat="0" applyAlignment="0" applyProtection="0"/>
    <xf numFmtId="0" fontId="37" fillId="30" borderId="31" applyNumberFormat="0" applyAlignment="0" applyProtection="0"/>
    <xf numFmtId="0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38" fillId="0" borderId="33" applyNumberFormat="0" applyFill="0" applyAlignment="0" applyProtection="0"/>
    <xf numFmtId="0" fontId="39" fillId="0" borderId="33" applyNumberFormat="0" applyFill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1" fillId="31" borderId="0" applyNumberFormat="0" applyBorder="0" applyAlignment="0" applyProtection="0"/>
    <xf numFmtId="0" fontId="19" fillId="0" borderId="0"/>
    <xf numFmtId="0" fontId="21" fillId="0" borderId="0"/>
    <xf numFmtId="0" fontId="19" fillId="0" borderId="0"/>
    <xf numFmtId="0" fontId="20" fillId="0" borderId="0"/>
    <xf numFmtId="0" fontId="18" fillId="0" borderId="0"/>
    <xf numFmtId="0" fontId="20" fillId="32" borderId="34" applyNumberFormat="0" applyFont="0" applyAlignment="0" applyProtection="0"/>
    <xf numFmtId="0" fontId="19" fillId="32" borderId="34" applyNumberFormat="0" applyFont="0" applyAlignment="0" applyProtection="0"/>
    <xf numFmtId="0" fontId="19" fillId="32" borderId="34" applyNumberFormat="0" applyFont="0" applyAlignment="0" applyProtection="0"/>
    <xf numFmtId="0" fontId="19" fillId="32" borderId="34" applyNumberFormat="0" applyFont="0" applyAlignment="0" applyProtection="0"/>
    <xf numFmtId="0" fontId="19" fillId="32" borderId="34" applyNumberFormat="0" applyFont="0" applyAlignment="0" applyProtection="0"/>
    <xf numFmtId="0" fontId="20" fillId="32" borderId="34" applyNumberFormat="0" applyFont="0" applyAlignment="0" applyProtection="0"/>
    <xf numFmtId="0" fontId="21" fillId="32" borderId="34" applyNumberFormat="0" applyFont="0" applyAlignment="0" applyProtection="0"/>
    <xf numFmtId="0" fontId="18" fillId="32" borderId="34" applyNumberFormat="0" applyFont="0" applyAlignment="0" applyProtection="0"/>
    <xf numFmtId="0" fontId="18" fillId="32" borderId="34" applyNumberFormat="0" applyFont="0" applyAlignment="0" applyProtection="0"/>
    <xf numFmtId="0" fontId="18" fillId="32" borderId="34" applyNumberFormat="0" applyFont="0" applyAlignment="0" applyProtection="0"/>
    <xf numFmtId="0" fontId="18" fillId="32" borderId="34" applyNumberFormat="0" applyFont="0" applyAlignment="0" applyProtection="0"/>
    <xf numFmtId="0" fontId="18" fillId="32" borderId="34" applyNumberFormat="0" applyFont="0" applyAlignment="0" applyProtection="0"/>
    <xf numFmtId="0" fontId="42" fillId="27" borderId="35" applyNumberFormat="0" applyAlignment="0" applyProtection="0"/>
    <xf numFmtId="0" fontId="42" fillId="27" borderId="35" applyNumberFormat="0" applyAlignment="0" applyProtection="0"/>
    <xf numFmtId="0" fontId="42" fillId="27" borderId="35" applyNumberFormat="0" applyAlignment="0" applyProtection="0"/>
    <xf numFmtId="0" fontId="42" fillId="27" borderId="35" applyNumberFormat="0" applyAlignment="0" applyProtection="0"/>
    <xf numFmtId="0" fontId="43" fillId="27" borderId="35" applyNumberFormat="0" applyAlignment="0" applyProtection="0"/>
    <xf numFmtId="0" fontId="18" fillId="0" borderId="0"/>
    <xf numFmtId="0" fontId="18" fillId="0" borderId="0"/>
    <xf numFmtId="0" fontId="9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8" fillId="0" borderId="0"/>
    <xf numFmtId="0" fontId="4" fillId="0" borderId="0"/>
    <xf numFmtId="0" fontId="45" fillId="0" borderId="36" applyNumberFormat="0" applyFill="0" applyAlignment="0" applyProtection="0"/>
    <xf numFmtId="0" fontId="45" fillId="0" borderId="36" applyNumberFormat="0" applyFill="0" applyAlignment="0" applyProtection="0"/>
    <xf numFmtId="0" fontId="45" fillId="0" borderId="36" applyNumberFormat="0" applyFill="0" applyAlignment="0" applyProtection="0"/>
    <xf numFmtId="0" fontId="45" fillId="0" borderId="36" applyNumberFormat="0" applyFill="0" applyAlignment="0" applyProtection="0"/>
    <xf numFmtId="0" fontId="46" fillId="0" borderId="36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128">
    <xf numFmtId="0" fontId="0" fillId="0" borderId="0" xfId="0"/>
    <xf numFmtId="0" fontId="12" fillId="0" borderId="0" xfId="0" applyFont="1"/>
    <xf numFmtId="0" fontId="12" fillId="0" borderId="1" xfId="0" applyFont="1" applyBorder="1"/>
    <xf numFmtId="164" fontId="12" fillId="0" borderId="2" xfId="0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0" fontId="49" fillId="33" borderId="0" xfId="0" applyFont="1" applyFill="1"/>
    <xf numFmtId="165" fontId="49" fillId="33" borderId="0" xfId="0" applyNumberFormat="1" applyFont="1" applyFill="1" applyAlignment="1">
      <alignment horizontal="right"/>
    </xf>
    <xf numFmtId="0" fontId="12" fillId="0" borderId="2" xfId="0" applyFont="1" applyBorder="1"/>
    <xf numFmtId="0" fontId="12" fillId="0" borderId="2" xfId="0" applyFont="1" applyBorder="1" applyAlignment="1">
      <alignment vertical="top"/>
    </xf>
    <xf numFmtId="0" fontId="12" fillId="0" borderId="3" xfId="0" applyFont="1" applyBorder="1"/>
    <xf numFmtId="0" fontId="12" fillId="0" borderId="4" xfId="0" applyFont="1" applyBorder="1"/>
    <xf numFmtId="0" fontId="12" fillId="0" borderId="5" xfId="0" applyFont="1" applyBorder="1"/>
    <xf numFmtId="0" fontId="12" fillId="0" borderId="6" xfId="0" applyFont="1" applyBorder="1"/>
    <xf numFmtId="0" fontId="50" fillId="34" borderId="2" xfId="0" applyFont="1" applyFill="1" applyBorder="1"/>
    <xf numFmtId="0" fontId="51" fillId="0" borderId="0" xfId="0" applyFont="1"/>
    <xf numFmtId="0" fontId="12" fillId="0" borderId="0" xfId="0" applyFont="1" applyAlignment="1">
      <alignment horizontal="right"/>
    </xf>
    <xf numFmtId="0" fontId="52" fillId="0" borderId="7" xfId="275" applyFont="1" applyBorder="1" applyAlignment="1">
      <alignment vertical="center"/>
    </xf>
    <xf numFmtId="0" fontId="11" fillId="0" borderId="0" xfId="0" applyFont="1" applyAlignment="1">
      <alignment horizontal="center"/>
    </xf>
    <xf numFmtId="0" fontId="49" fillId="33" borderId="0" xfId="0" applyFont="1" applyFill="1" applyAlignment="1">
      <alignment horizontal="center"/>
    </xf>
    <xf numFmtId="0" fontId="50" fillId="0" borderId="2" xfId="268" applyFont="1" applyBorder="1" applyAlignment="1">
      <alignment horizontal="center"/>
    </xf>
    <xf numFmtId="0" fontId="50" fillId="0" borderId="3" xfId="268" applyFont="1" applyBorder="1" applyAlignment="1">
      <alignment horizontal="center"/>
    </xf>
    <xf numFmtId="0" fontId="50" fillId="0" borderId="8" xfId="268" applyFont="1" applyBorder="1" applyAlignment="1">
      <alignment horizontal="center"/>
    </xf>
    <xf numFmtId="0" fontId="50" fillId="0" borderId="9" xfId="268" applyFont="1" applyBorder="1" applyAlignment="1">
      <alignment horizontal="center"/>
    </xf>
    <xf numFmtId="0" fontId="11" fillId="0" borderId="2" xfId="0" applyFont="1" applyBorder="1" applyAlignment="1">
      <alignment horizontal="center" vertical="top"/>
    </xf>
    <xf numFmtId="0" fontId="51" fillId="0" borderId="0" xfId="0" applyFont="1" applyAlignment="1">
      <alignment horizontal="center"/>
    </xf>
    <xf numFmtId="0" fontId="53" fillId="33" borderId="10" xfId="275" applyFont="1" applyFill="1" applyBorder="1" applyAlignment="1">
      <alignment horizontal="right"/>
    </xf>
    <xf numFmtId="1" fontId="12" fillId="0" borderId="0" xfId="0" applyNumberFormat="1" applyFont="1"/>
    <xf numFmtId="1" fontId="12" fillId="0" borderId="11" xfId="0" applyNumberFormat="1" applyFont="1" applyBorder="1" applyProtection="1">
      <protection locked="0"/>
    </xf>
    <xf numFmtId="1" fontId="49" fillId="33" borderId="0" xfId="0" applyNumberFormat="1" applyFont="1" applyFill="1"/>
    <xf numFmtId="1" fontId="12" fillId="0" borderId="2" xfId="0" applyNumberFormat="1" applyFont="1" applyBorder="1"/>
    <xf numFmtId="1" fontId="12" fillId="0" borderId="3" xfId="0" applyNumberFormat="1" applyFont="1" applyBorder="1"/>
    <xf numFmtId="1" fontId="12" fillId="0" borderId="12" xfId="0" applyNumberFormat="1" applyFont="1" applyBorder="1"/>
    <xf numFmtId="1" fontId="12" fillId="0" borderId="13" xfId="0" applyNumberFormat="1" applyFont="1" applyBorder="1"/>
    <xf numFmtId="1" fontId="12" fillId="0" borderId="2" xfId="0" applyNumberFormat="1" applyFont="1" applyBorder="1" applyAlignment="1">
      <alignment vertical="top"/>
    </xf>
    <xf numFmtId="0" fontId="54" fillId="35" borderId="2" xfId="0" applyFont="1" applyFill="1" applyBorder="1" applyAlignment="1">
      <alignment horizontal="center"/>
    </xf>
    <xf numFmtId="0" fontId="54" fillId="35" borderId="2" xfId="0" applyFont="1" applyFill="1" applyBorder="1"/>
    <xf numFmtId="0" fontId="51" fillId="0" borderId="2" xfId="0" applyFont="1" applyBorder="1"/>
    <xf numFmtId="0" fontId="12" fillId="36" borderId="2" xfId="0" applyFont="1" applyFill="1" applyBorder="1"/>
    <xf numFmtId="0" fontId="12" fillId="36" borderId="14" xfId="0" applyFont="1" applyFill="1" applyBorder="1" applyAlignment="1">
      <alignment wrapText="1"/>
    </xf>
    <xf numFmtId="0" fontId="12" fillId="36" borderId="15" xfId="0" applyFont="1" applyFill="1" applyBorder="1"/>
    <xf numFmtId="0" fontId="12" fillId="36" borderId="6" xfId="0" applyFont="1" applyFill="1" applyBorder="1" applyAlignment="1">
      <alignment wrapText="1"/>
    </xf>
    <xf numFmtId="0" fontId="50" fillId="34" borderId="16" xfId="0" applyFont="1" applyFill="1" applyBorder="1" applyAlignment="1">
      <alignment horizontal="left"/>
    </xf>
    <xf numFmtId="0" fontId="16" fillId="0" borderId="2" xfId="0" applyFont="1" applyBorder="1" applyAlignment="1">
      <alignment horizontal="left" vertical="top"/>
    </xf>
    <xf numFmtId="0" fontId="11" fillId="0" borderId="0" xfId="0" applyFont="1" applyAlignment="1">
      <alignment horizontal="left"/>
    </xf>
    <xf numFmtId="0" fontId="49" fillId="33" borderId="0" xfId="0" applyFont="1" applyFill="1" applyAlignment="1">
      <alignment horizontal="left"/>
    </xf>
    <xf numFmtId="0" fontId="11" fillId="0" borderId="2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2" fillId="36" borderId="17" xfId="0" applyFont="1" applyFill="1" applyBorder="1" applyAlignment="1">
      <alignment horizontal="left" wrapText="1"/>
    </xf>
    <xf numFmtId="4" fontId="11" fillId="0" borderId="2" xfId="0" applyNumberFormat="1" applyFont="1" applyBorder="1" applyAlignment="1">
      <alignment horizontal="left"/>
    </xf>
    <xf numFmtId="4" fontId="11" fillId="0" borderId="17" xfId="0" applyNumberFormat="1" applyFont="1" applyBorder="1" applyAlignment="1">
      <alignment horizontal="left"/>
    </xf>
    <xf numFmtId="0" fontId="12" fillId="36" borderId="18" xfId="0" applyFont="1" applyFill="1" applyBorder="1" applyAlignment="1">
      <alignment horizontal="left" wrapText="1"/>
    </xf>
    <xf numFmtId="4" fontId="11" fillId="0" borderId="2" xfId="0" applyNumberFormat="1" applyFont="1" applyBorder="1" applyAlignment="1">
      <alignment horizontal="left" vertical="top"/>
    </xf>
    <xf numFmtId="0" fontId="50" fillId="33" borderId="2" xfId="0" applyFont="1" applyFill="1" applyBorder="1"/>
    <xf numFmtId="0" fontId="11" fillId="0" borderId="3" xfId="0" applyFont="1" applyBorder="1" applyAlignment="1">
      <alignment horizontal="left"/>
    </xf>
    <xf numFmtId="0" fontId="50" fillId="34" borderId="3" xfId="0" applyFont="1" applyFill="1" applyBorder="1"/>
    <xf numFmtId="0" fontId="50" fillId="33" borderId="3" xfId="0" applyFont="1" applyFill="1" applyBorder="1"/>
    <xf numFmtId="0" fontId="11" fillId="0" borderId="15" xfId="0" applyFont="1" applyBorder="1" applyAlignment="1">
      <alignment horizontal="left"/>
    </xf>
    <xf numFmtId="0" fontId="50" fillId="34" borderId="15" xfId="0" applyFont="1" applyFill="1" applyBorder="1"/>
    <xf numFmtId="0" fontId="50" fillId="34" borderId="1" xfId="0" applyFont="1" applyFill="1" applyBorder="1" applyAlignment="1">
      <alignment horizontal="left"/>
    </xf>
    <xf numFmtId="0" fontId="50" fillId="33" borderId="15" xfId="0" applyFont="1" applyFill="1" applyBorder="1"/>
    <xf numFmtId="0" fontId="12" fillId="36" borderId="16" xfId="0" applyFont="1" applyFill="1" applyBorder="1" applyAlignment="1">
      <alignment wrapText="1"/>
    </xf>
    <xf numFmtId="0" fontId="12" fillId="36" borderId="16" xfId="0" applyFont="1" applyFill="1" applyBorder="1"/>
    <xf numFmtId="0" fontId="50" fillId="36" borderId="16" xfId="0" applyFont="1" applyFill="1" applyBorder="1"/>
    <xf numFmtId="0" fontId="50" fillId="36" borderId="6" xfId="0" applyFont="1" applyFill="1" applyBorder="1"/>
    <xf numFmtId="0" fontId="50" fillId="34" borderId="2" xfId="0" quotePrefix="1" applyFont="1" applyFill="1" applyBorder="1"/>
    <xf numFmtId="14" fontId="11" fillId="0" borderId="2" xfId="0" applyNumberFormat="1" applyFont="1" applyBorder="1" applyAlignment="1">
      <alignment horizontal="left"/>
    </xf>
    <xf numFmtId="0" fontId="50" fillId="34" borderId="2" xfId="0" applyFont="1" applyFill="1" applyBorder="1" applyAlignment="1">
      <alignment horizontal="left"/>
    </xf>
    <xf numFmtId="0" fontId="12" fillId="36" borderId="3" xfId="0" applyFont="1" applyFill="1" applyBorder="1"/>
    <xf numFmtId="0" fontId="14" fillId="37" borderId="16" xfId="0" applyFont="1" applyFill="1" applyBorder="1" applyAlignment="1">
      <alignment vertical="top" wrapText="1"/>
    </xf>
    <xf numFmtId="0" fontId="14" fillId="37" borderId="16" xfId="0" applyFont="1" applyFill="1" applyBorder="1" applyAlignment="1">
      <alignment vertical="top"/>
    </xf>
    <xf numFmtId="0" fontId="12" fillId="0" borderId="0" xfId="0" applyFont="1" applyAlignment="1">
      <alignment horizontal="left" vertical="top"/>
    </xf>
    <xf numFmtId="0" fontId="11" fillId="0" borderId="0" xfId="0" applyFont="1"/>
    <xf numFmtId="0" fontId="55" fillId="39" borderId="21" xfId="275" applyFont="1" applyFill="1" applyBorder="1" applyAlignment="1">
      <alignment horizontal="center"/>
    </xf>
    <xf numFmtId="0" fontId="55" fillId="39" borderId="22" xfId="275" applyFont="1" applyFill="1" applyBorder="1" applyAlignment="1">
      <alignment horizontal="center"/>
    </xf>
    <xf numFmtId="0" fontId="55" fillId="39" borderId="23" xfId="275" applyFont="1" applyFill="1" applyBorder="1" applyAlignment="1">
      <alignment horizontal="center"/>
    </xf>
    <xf numFmtId="0" fontId="55" fillId="39" borderId="24" xfId="275" applyFont="1" applyFill="1" applyBorder="1" applyAlignment="1">
      <alignment horizontal="center"/>
    </xf>
    <xf numFmtId="0" fontId="55" fillId="39" borderId="25" xfId="275" applyFont="1" applyFill="1" applyBorder="1" applyAlignment="1">
      <alignment horizontal="center"/>
    </xf>
    <xf numFmtId="1" fontId="55" fillId="39" borderId="8" xfId="275" applyNumberFormat="1" applyFont="1" applyFill="1" applyBorder="1" applyAlignment="1">
      <alignment horizontal="center"/>
    </xf>
    <xf numFmtId="1" fontId="55" fillId="39" borderId="19" xfId="275" applyNumberFormat="1" applyFont="1" applyFill="1" applyBorder="1" applyAlignment="1">
      <alignment horizontal="center"/>
    </xf>
    <xf numFmtId="1" fontId="55" fillId="39" borderId="12" xfId="275" applyNumberFormat="1" applyFont="1" applyFill="1" applyBorder="1" applyAlignment="1">
      <alignment horizontal="center"/>
    </xf>
    <xf numFmtId="1" fontId="50" fillId="0" borderId="26" xfId="275" applyNumberFormat="1" applyFont="1" applyBorder="1" applyAlignment="1">
      <alignment horizontal="left" vertical="center"/>
    </xf>
    <xf numFmtId="1" fontId="50" fillId="0" borderId="16" xfId="275" applyNumberFormat="1" applyFont="1" applyBorder="1" applyAlignment="1">
      <alignment horizontal="left" vertical="center"/>
    </xf>
    <xf numFmtId="1" fontId="50" fillId="0" borderId="6" xfId="275" applyNumberFormat="1" applyFont="1" applyBorder="1" applyAlignment="1">
      <alignment horizontal="left" vertical="center"/>
    </xf>
    <xf numFmtId="0" fontId="50" fillId="0" borderId="29" xfId="275" applyFont="1" applyBorder="1" applyAlignment="1">
      <alignment horizontal="left" vertical="center"/>
    </xf>
    <xf numFmtId="0" fontId="50" fillId="0" borderId="6" xfId="275" applyFont="1" applyBorder="1" applyAlignment="1">
      <alignment horizontal="left" vertical="center"/>
    </xf>
    <xf numFmtId="0" fontId="50" fillId="0" borderId="2" xfId="275" applyFont="1" applyBorder="1" applyAlignment="1">
      <alignment horizontal="left" vertical="center"/>
    </xf>
    <xf numFmtId="166" fontId="50" fillId="38" borderId="17" xfId="275" applyNumberFormat="1" applyFont="1" applyFill="1" applyBorder="1" applyAlignment="1">
      <alignment horizontal="center"/>
    </xf>
    <xf numFmtId="166" fontId="50" fillId="38" borderId="16" xfId="275" applyNumberFormat="1" applyFont="1" applyFill="1" applyBorder="1" applyAlignment="1">
      <alignment horizontal="center"/>
    </xf>
    <xf numFmtId="166" fontId="50" fillId="38" borderId="27" xfId="275" applyNumberFormat="1" applyFont="1" applyFill="1" applyBorder="1" applyAlignment="1">
      <alignment horizontal="center"/>
    </xf>
    <xf numFmtId="1" fontId="50" fillId="38" borderId="17" xfId="275" applyNumberFormat="1" applyFont="1" applyFill="1" applyBorder="1" applyAlignment="1">
      <alignment horizontal="left" vertical="center"/>
    </xf>
    <xf numFmtId="1" fontId="50" fillId="38" borderId="16" xfId="275" applyNumberFormat="1" applyFont="1" applyFill="1" applyBorder="1" applyAlignment="1">
      <alignment horizontal="left" vertical="center"/>
    </xf>
    <xf numFmtId="1" fontId="50" fillId="38" borderId="27" xfId="275" applyNumberFormat="1" applyFont="1" applyFill="1" applyBorder="1" applyAlignment="1">
      <alignment horizontal="left" vertical="center"/>
    </xf>
    <xf numFmtId="167" fontId="50" fillId="38" borderId="17" xfId="275" applyNumberFormat="1" applyFont="1" applyFill="1" applyBorder="1" applyAlignment="1">
      <alignment horizontal="center"/>
    </xf>
    <xf numFmtId="167" fontId="50" fillId="38" borderId="16" xfId="275" applyNumberFormat="1" applyFont="1" applyFill="1" applyBorder="1" applyAlignment="1">
      <alignment horizontal="center"/>
    </xf>
    <xf numFmtId="167" fontId="50" fillId="38" borderId="27" xfId="275" applyNumberFormat="1" applyFont="1" applyFill="1" applyBorder="1" applyAlignment="1">
      <alignment horizontal="center"/>
    </xf>
    <xf numFmtId="0" fontId="13" fillId="0" borderId="0" xfId="0" applyFont="1" applyAlignment="1">
      <alignment horizontal="right" vertical="center"/>
    </xf>
    <xf numFmtId="0" fontId="13" fillId="0" borderId="11" xfId="0" applyFont="1" applyBorder="1" applyAlignment="1">
      <alignment horizontal="right" vertical="center"/>
    </xf>
    <xf numFmtId="164" fontId="14" fillId="0" borderId="3" xfId="0" applyNumberFormat="1" applyFont="1" applyBorder="1" applyAlignment="1">
      <alignment horizontal="center" vertical="center"/>
    </xf>
    <xf numFmtId="164" fontId="14" fillId="0" borderId="15" xfId="0" applyNumberFormat="1" applyFont="1" applyBorder="1" applyAlignment="1">
      <alignment horizontal="center" vertical="center"/>
    </xf>
    <xf numFmtId="0" fontId="15" fillId="0" borderId="19" xfId="0" applyFont="1" applyBorder="1" applyAlignment="1">
      <alignment horizontal="left"/>
    </xf>
    <xf numFmtId="0" fontId="53" fillId="33" borderId="9" xfId="275" applyFont="1" applyFill="1" applyBorder="1" applyAlignment="1">
      <alignment horizontal="right"/>
    </xf>
    <xf numFmtId="0" fontId="53" fillId="33" borderId="10" xfId="275" applyFont="1" applyFill="1" applyBorder="1" applyAlignment="1">
      <alignment horizontal="right"/>
    </xf>
    <xf numFmtId="0" fontId="53" fillId="33" borderId="28" xfId="275" applyFont="1" applyFill="1" applyBorder="1" applyAlignment="1">
      <alignment horizontal="right"/>
    </xf>
    <xf numFmtId="0" fontId="50" fillId="38" borderId="20" xfId="275" applyFont="1" applyFill="1" applyBorder="1" applyAlignment="1">
      <alignment horizontal="left" vertical="top"/>
    </xf>
    <xf numFmtId="0" fontId="50" fillId="38" borderId="10" xfId="275" applyFont="1" applyFill="1" applyBorder="1" applyAlignment="1">
      <alignment horizontal="left" vertical="top"/>
    </xf>
    <xf numFmtId="0" fontId="50" fillId="38" borderId="13" xfId="275" applyFont="1" applyFill="1" applyBorder="1" applyAlignment="1">
      <alignment horizontal="left" vertical="top"/>
    </xf>
    <xf numFmtId="0" fontId="15" fillId="0" borderId="19" xfId="0" applyFont="1" applyBorder="1" applyAlignment="1">
      <alignment horizontal="right"/>
    </xf>
    <xf numFmtId="1" fontId="10" fillId="38" borderId="20" xfId="230" applyNumberFormat="1" applyFont="1" applyFill="1" applyBorder="1" applyAlignment="1" applyProtection="1">
      <alignment horizontal="left" vertical="top"/>
    </xf>
    <xf numFmtId="1" fontId="10" fillId="38" borderId="10" xfId="230" applyNumberFormat="1" applyFont="1" applyFill="1" applyBorder="1" applyAlignment="1" applyProtection="1">
      <alignment horizontal="left" vertical="top"/>
    </xf>
    <xf numFmtId="1" fontId="10" fillId="38" borderId="13" xfId="230" applyNumberFormat="1" applyFont="1" applyFill="1" applyBorder="1" applyAlignment="1" applyProtection="1">
      <alignment horizontal="left" vertical="top"/>
    </xf>
    <xf numFmtId="3" fontId="53" fillId="33" borderId="20" xfId="275" applyNumberFormat="1" applyFont="1" applyFill="1" applyBorder="1" applyAlignment="1">
      <alignment horizontal="center" wrapText="1"/>
    </xf>
    <xf numFmtId="3" fontId="53" fillId="33" borderId="10" xfId="275" applyNumberFormat="1" applyFont="1" applyFill="1" applyBorder="1" applyAlignment="1">
      <alignment horizontal="center" wrapText="1"/>
    </xf>
    <xf numFmtId="3" fontId="53" fillId="33" borderId="28" xfId="275" applyNumberFormat="1" applyFont="1" applyFill="1" applyBorder="1" applyAlignment="1">
      <alignment horizontal="center" wrapText="1"/>
    </xf>
    <xf numFmtId="1" fontId="50" fillId="0" borderId="9" xfId="275" applyNumberFormat="1" applyFont="1" applyBorder="1" applyAlignment="1">
      <alignment horizontal="left" vertical="top"/>
    </xf>
    <xf numFmtId="1" fontId="50" fillId="0" borderId="28" xfId="275" applyNumberFormat="1" applyFont="1" applyBorder="1" applyAlignment="1">
      <alignment horizontal="left" vertical="top"/>
    </xf>
    <xf numFmtId="1" fontId="50" fillId="0" borderId="10" xfId="275" applyNumberFormat="1" applyFont="1" applyBorder="1" applyAlignment="1">
      <alignment horizontal="left" vertical="top"/>
    </xf>
    <xf numFmtId="0" fontId="56" fillId="0" borderId="7" xfId="275" applyFont="1" applyBorder="1" applyAlignment="1">
      <alignment horizontal="left" vertical="center"/>
    </xf>
    <xf numFmtId="0" fontId="55" fillId="38" borderId="17" xfId="275" applyFont="1" applyFill="1" applyBorder="1" applyAlignment="1">
      <alignment horizontal="left" vertical="center"/>
    </xf>
    <xf numFmtId="0" fontId="55" fillId="38" borderId="16" xfId="275" applyFont="1" applyFill="1" applyBorder="1" applyAlignment="1">
      <alignment horizontal="left" vertical="center"/>
    </xf>
    <xf numFmtId="0" fontId="55" fillId="38" borderId="27" xfId="275" applyFont="1" applyFill="1" applyBorder="1" applyAlignment="1">
      <alignment horizontal="left" vertical="center"/>
    </xf>
    <xf numFmtId="0" fontId="50" fillId="38" borderId="17" xfId="275" applyFont="1" applyFill="1" applyBorder="1" applyAlignment="1">
      <alignment horizontal="left" vertical="center"/>
    </xf>
    <xf numFmtId="0" fontId="50" fillId="38" borderId="16" xfId="275" applyFont="1" applyFill="1" applyBorder="1" applyAlignment="1">
      <alignment horizontal="left" vertical="center"/>
    </xf>
    <xf numFmtId="0" fontId="50" fillId="38" borderId="27" xfId="275" applyFont="1" applyFill="1" applyBorder="1" applyAlignment="1">
      <alignment horizontal="left" vertical="center"/>
    </xf>
    <xf numFmtId="1" fontId="50" fillId="0" borderId="29" xfId="275" applyNumberFormat="1" applyFont="1" applyBorder="1" applyAlignment="1">
      <alignment horizontal="left" vertical="center"/>
    </xf>
    <xf numFmtId="1" fontId="50" fillId="0" borderId="2" xfId="275" applyNumberFormat="1" applyFont="1" applyBorder="1" applyAlignment="1">
      <alignment horizontal="left" vertical="center"/>
    </xf>
    <xf numFmtId="1" fontId="50" fillId="0" borderId="30" xfId="275" applyNumberFormat="1" applyFont="1" applyBorder="1" applyAlignment="1">
      <alignment horizontal="left" vertical="center"/>
    </xf>
    <xf numFmtId="1" fontId="50" fillId="0" borderId="3" xfId="275" applyNumberFormat="1" applyFont="1" applyBorder="1" applyAlignment="1">
      <alignment horizontal="left" vertical="center"/>
    </xf>
    <xf numFmtId="0" fontId="50" fillId="40" borderId="2" xfId="0" applyFont="1" applyFill="1" applyBorder="1"/>
  </cellXfs>
  <cellStyles count="301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3" xfId="4" xr:uid="{00000000-0005-0000-0000-000003000000}"/>
    <cellStyle name="20% - Accent1 4" xfId="5" xr:uid="{00000000-0005-0000-0000-000004000000}"/>
    <cellStyle name="20% - Accent1 5" xfId="6" xr:uid="{00000000-0005-0000-0000-000005000000}"/>
    <cellStyle name="20% - Accent1 5 2" xfId="7" xr:uid="{00000000-0005-0000-0000-000006000000}"/>
    <cellStyle name="20% - Accent1 6" xfId="8" xr:uid="{00000000-0005-0000-0000-000007000000}"/>
    <cellStyle name="20% - Accent1 7" xfId="9" xr:uid="{00000000-0005-0000-0000-000008000000}"/>
    <cellStyle name="20% - Accent1 8" xfId="10" xr:uid="{00000000-0005-0000-0000-000009000000}"/>
    <cellStyle name="20% - Accent2" xfId="11" builtinId="34" customBuiltin="1"/>
    <cellStyle name="20% - Accent2 2" xfId="12" xr:uid="{00000000-0005-0000-0000-00000B000000}"/>
    <cellStyle name="20% - Accent2 2 2" xfId="13" xr:uid="{00000000-0005-0000-0000-00000C000000}"/>
    <cellStyle name="20% - Accent2 3" xfId="14" xr:uid="{00000000-0005-0000-0000-00000D000000}"/>
    <cellStyle name="20% - Accent2 4" xfId="15" xr:uid="{00000000-0005-0000-0000-00000E000000}"/>
    <cellStyle name="20% - Accent2 5" xfId="16" xr:uid="{00000000-0005-0000-0000-00000F000000}"/>
    <cellStyle name="20% - Accent2 5 2" xfId="17" xr:uid="{00000000-0005-0000-0000-000010000000}"/>
    <cellStyle name="20% - Accent2 6" xfId="18" xr:uid="{00000000-0005-0000-0000-000011000000}"/>
    <cellStyle name="20% - Accent2 7" xfId="19" xr:uid="{00000000-0005-0000-0000-000012000000}"/>
    <cellStyle name="20% - Accent2 8" xfId="20" xr:uid="{00000000-0005-0000-0000-000013000000}"/>
    <cellStyle name="20% - Accent3" xfId="21" builtinId="38" customBuiltin="1"/>
    <cellStyle name="20% - Accent3 2" xfId="22" xr:uid="{00000000-0005-0000-0000-000015000000}"/>
    <cellStyle name="20% - Accent3 2 2" xfId="23" xr:uid="{00000000-0005-0000-0000-000016000000}"/>
    <cellStyle name="20% - Accent3 3" xfId="24" xr:uid="{00000000-0005-0000-0000-000017000000}"/>
    <cellStyle name="20% - Accent3 4" xfId="25" xr:uid="{00000000-0005-0000-0000-000018000000}"/>
    <cellStyle name="20% - Accent3 5" xfId="26" xr:uid="{00000000-0005-0000-0000-000019000000}"/>
    <cellStyle name="20% - Accent3 5 2" xfId="27" xr:uid="{00000000-0005-0000-0000-00001A000000}"/>
    <cellStyle name="20% - Accent3 6" xfId="28" xr:uid="{00000000-0005-0000-0000-00001B000000}"/>
    <cellStyle name="20% - Accent3 7" xfId="29" xr:uid="{00000000-0005-0000-0000-00001C000000}"/>
    <cellStyle name="20% - Accent3 8" xfId="30" xr:uid="{00000000-0005-0000-0000-00001D000000}"/>
    <cellStyle name="20% - Accent4" xfId="31" builtinId="42" customBuiltin="1"/>
    <cellStyle name="20% - Accent4 2" xfId="32" xr:uid="{00000000-0005-0000-0000-00001F000000}"/>
    <cellStyle name="20% - Accent4 2 2" xfId="33" xr:uid="{00000000-0005-0000-0000-000020000000}"/>
    <cellStyle name="20% - Accent4 3" xfId="34" xr:uid="{00000000-0005-0000-0000-000021000000}"/>
    <cellStyle name="20% - Accent4 4" xfId="35" xr:uid="{00000000-0005-0000-0000-000022000000}"/>
    <cellStyle name="20% - Accent4 5" xfId="36" xr:uid="{00000000-0005-0000-0000-000023000000}"/>
    <cellStyle name="20% - Accent4 5 2" xfId="37" xr:uid="{00000000-0005-0000-0000-000024000000}"/>
    <cellStyle name="20% - Accent4 6" xfId="38" xr:uid="{00000000-0005-0000-0000-000025000000}"/>
    <cellStyle name="20% - Accent4 7" xfId="39" xr:uid="{00000000-0005-0000-0000-000026000000}"/>
    <cellStyle name="20% - Accent4 8" xfId="40" xr:uid="{00000000-0005-0000-0000-000027000000}"/>
    <cellStyle name="20% - Accent5" xfId="41" builtinId="46" customBuiltin="1"/>
    <cellStyle name="20% - Accent5 2" xfId="42" xr:uid="{00000000-0005-0000-0000-000029000000}"/>
    <cellStyle name="20% - Accent5 2 2" xfId="43" xr:uid="{00000000-0005-0000-0000-00002A000000}"/>
    <cellStyle name="20% - Accent5 3" xfId="44" xr:uid="{00000000-0005-0000-0000-00002B000000}"/>
    <cellStyle name="20% - Accent5 4" xfId="45" xr:uid="{00000000-0005-0000-0000-00002C000000}"/>
    <cellStyle name="20% - Accent5 5" xfId="46" xr:uid="{00000000-0005-0000-0000-00002D000000}"/>
    <cellStyle name="20% - Accent5 5 2" xfId="47" xr:uid="{00000000-0005-0000-0000-00002E000000}"/>
    <cellStyle name="20% - Accent5 6" xfId="48" xr:uid="{00000000-0005-0000-0000-00002F000000}"/>
    <cellStyle name="20% - Accent5 7" xfId="49" xr:uid="{00000000-0005-0000-0000-000030000000}"/>
    <cellStyle name="20% - Accent5 8" xfId="50" xr:uid="{00000000-0005-0000-0000-000031000000}"/>
    <cellStyle name="20% - Accent6" xfId="51" builtinId="50" customBuiltin="1"/>
    <cellStyle name="20% - Accent6 2" xfId="52" xr:uid="{00000000-0005-0000-0000-000033000000}"/>
    <cellStyle name="20% - Accent6 2 2" xfId="53" xr:uid="{00000000-0005-0000-0000-000034000000}"/>
    <cellStyle name="20% - Accent6 3" xfId="54" xr:uid="{00000000-0005-0000-0000-000035000000}"/>
    <cellStyle name="20% - Accent6 4" xfId="55" xr:uid="{00000000-0005-0000-0000-000036000000}"/>
    <cellStyle name="20% - Accent6 5" xfId="56" xr:uid="{00000000-0005-0000-0000-000037000000}"/>
    <cellStyle name="20% - Accent6 5 2" xfId="57" xr:uid="{00000000-0005-0000-0000-000038000000}"/>
    <cellStyle name="20% - Accent6 6" xfId="58" xr:uid="{00000000-0005-0000-0000-000039000000}"/>
    <cellStyle name="20% - Accent6 7" xfId="59" xr:uid="{00000000-0005-0000-0000-00003A000000}"/>
    <cellStyle name="20% - Accent6 8" xfId="60" xr:uid="{00000000-0005-0000-0000-00003B000000}"/>
    <cellStyle name="40% - Accent1" xfId="61" builtinId="31" customBuiltin="1"/>
    <cellStyle name="40% - Accent1 2" xfId="62" xr:uid="{00000000-0005-0000-0000-00003D000000}"/>
    <cellStyle name="40% - Accent1 2 2" xfId="63" xr:uid="{00000000-0005-0000-0000-00003E000000}"/>
    <cellStyle name="40% - Accent1 3" xfId="64" xr:uid="{00000000-0005-0000-0000-00003F000000}"/>
    <cellStyle name="40% - Accent1 4" xfId="65" xr:uid="{00000000-0005-0000-0000-000040000000}"/>
    <cellStyle name="40% - Accent1 5" xfId="66" xr:uid="{00000000-0005-0000-0000-000041000000}"/>
    <cellStyle name="40% - Accent1 5 2" xfId="67" xr:uid="{00000000-0005-0000-0000-000042000000}"/>
    <cellStyle name="40% - Accent1 6" xfId="68" xr:uid="{00000000-0005-0000-0000-000043000000}"/>
    <cellStyle name="40% - Accent1 7" xfId="69" xr:uid="{00000000-0005-0000-0000-000044000000}"/>
    <cellStyle name="40% - Accent1 8" xfId="70" xr:uid="{00000000-0005-0000-0000-000045000000}"/>
    <cellStyle name="40% - Accent2" xfId="71" builtinId="35" customBuiltin="1"/>
    <cellStyle name="40% - Accent2 2" xfId="72" xr:uid="{00000000-0005-0000-0000-000047000000}"/>
    <cellStyle name="40% - Accent2 2 2" xfId="73" xr:uid="{00000000-0005-0000-0000-000048000000}"/>
    <cellStyle name="40% - Accent2 3" xfId="74" xr:uid="{00000000-0005-0000-0000-000049000000}"/>
    <cellStyle name="40% - Accent2 4" xfId="75" xr:uid="{00000000-0005-0000-0000-00004A000000}"/>
    <cellStyle name="40% - Accent2 5" xfId="76" xr:uid="{00000000-0005-0000-0000-00004B000000}"/>
    <cellStyle name="40% - Accent2 5 2" xfId="77" xr:uid="{00000000-0005-0000-0000-00004C000000}"/>
    <cellStyle name="40% - Accent2 6" xfId="78" xr:uid="{00000000-0005-0000-0000-00004D000000}"/>
    <cellStyle name="40% - Accent2 7" xfId="79" xr:uid="{00000000-0005-0000-0000-00004E000000}"/>
    <cellStyle name="40% - Accent2 8" xfId="80" xr:uid="{00000000-0005-0000-0000-00004F000000}"/>
    <cellStyle name="40% - Accent3" xfId="81" builtinId="39" customBuiltin="1"/>
    <cellStyle name="40% - Accent3 2" xfId="82" xr:uid="{00000000-0005-0000-0000-000051000000}"/>
    <cellStyle name="40% - Accent3 2 2" xfId="83" xr:uid="{00000000-0005-0000-0000-000052000000}"/>
    <cellStyle name="40% - Accent3 3" xfId="84" xr:uid="{00000000-0005-0000-0000-000053000000}"/>
    <cellStyle name="40% - Accent3 4" xfId="85" xr:uid="{00000000-0005-0000-0000-000054000000}"/>
    <cellStyle name="40% - Accent3 5" xfId="86" xr:uid="{00000000-0005-0000-0000-000055000000}"/>
    <cellStyle name="40% - Accent3 5 2" xfId="87" xr:uid="{00000000-0005-0000-0000-000056000000}"/>
    <cellStyle name="40% - Accent3 6" xfId="88" xr:uid="{00000000-0005-0000-0000-000057000000}"/>
    <cellStyle name="40% - Accent3 7" xfId="89" xr:uid="{00000000-0005-0000-0000-000058000000}"/>
    <cellStyle name="40% - Accent3 8" xfId="90" xr:uid="{00000000-0005-0000-0000-000059000000}"/>
    <cellStyle name="40% - Accent4" xfId="91" builtinId="43" customBuiltin="1"/>
    <cellStyle name="40% - Accent4 2" xfId="92" xr:uid="{00000000-0005-0000-0000-00005B000000}"/>
    <cellStyle name="40% - Accent4 2 2" xfId="93" xr:uid="{00000000-0005-0000-0000-00005C000000}"/>
    <cellStyle name="40% - Accent4 3" xfId="94" xr:uid="{00000000-0005-0000-0000-00005D000000}"/>
    <cellStyle name="40% - Accent4 4" xfId="95" xr:uid="{00000000-0005-0000-0000-00005E000000}"/>
    <cellStyle name="40% - Accent4 5" xfId="96" xr:uid="{00000000-0005-0000-0000-00005F000000}"/>
    <cellStyle name="40% - Accent4 5 2" xfId="97" xr:uid="{00000000-0005-0000-0000-000060000000}"/>
    <cellStyle name="40% - Accent4 6" xfId="98" xr:uid="{00000000-0005-0000-0000-000061000000}"/>
    <cellStyle name="40% - Accent4 7" xfId="99" xr:uid="{00000000-0005-0000-0000-000062000000}"/>
    <cellStyle name="40% - Accent4 8" xfId="100" xr:uid="{00000000-0005-0000-0000-000063000000}"/>
    <cellStyle name="40% - Accent5" xfId="101" builtinId="47" customBuiltin="1"/>
    <cellStyle name="40% - Accent5 2" xfId="102" xr:uid="{00000000-0005-0000-0000-000065000000}"/>
    <cellStyle name="40% - Accent5 2 2" xfId="103" xr:uid="{00000000-0005-0000-0000-000066000000}"/>
    <cellStyle name="40% - Accent5 3" xfId="104" xr:uid="{00000000-0005-0000-0000-000067000000}"/>
    <cellStyle name="40% - Accent5 4" xfId="105" xr:uid="{00000000-0005-0000-0000-000068000000}"/>
    <cellStyle name="40% - Accent5 5" xfId="106" xr:uid="{00000000-0005-0000-0000-000069000000}"/>
    <cellStyle name="40% - Accent5 5 2" xfId="107" xr:uid="{00000000-0005-0000-0000-00006A000000}"/>
    <cellStyle name="40% - Accent5 6" xfId="108" xr:uid="{00000000-0005-0000-0000-00006B000000}"/>
    <cellStyle name="40% - Accent5 7" xfId="109" xr:uid="{00000000-0005-0000-0000-00006C000000}"/>
    <cellStyle name="40% - Accent5 8" xfId="110" xr:uid="{00000000-0005-0000-0000-00006D000000}"/>
    <cellStyle name="40% - Accent6" xfId="111" builtinId="51" customBuiltin="1"/>
    <cellStyle name="40% - Accent6 2" xfId="112" xr:uid="{00000000-0005-0000-0000-00006F000000}"/>
    <cellStyle name="40% - Accent6 2 2" xfId="113" xr:uid="{00000000-0005-0000-0000-000070000000}"/>
    <cellStyle name="40% - Accent6 3" xfId="114" xr:uid="{00000000-0005-0000-0000-000071000000}"/>
    <cellStyle name="40% - Accent6 4" xfId="115" xr:uid="{00000000-0005-0000-0000-000072000000}"/>
    <cellStyle name="40% - Accent6 5" xfId="116" xr:uid="{00000000-0005-0000-0000-000073000000}"/>
    <cellStyle name="40% - Accent6 5 2" xfId="117" xr:uid="{00000000-0005-0000-0000-000074000000}"/>
    <cellStyle name="40% - Accent6 6" xfId="118" xr:uid="{00000000-0005-0000-0000-000075000000}"/>
    <cellStyle name="40% - Accent6 7" xfId="119" xr:uid="{00000000-0005-0000-0000-000076000000}"/>
    <cellStyle name="40% - Accent6 8" xfId="120" xr:uid="{00000000-0005-0000-0000-000077000000}"/>
    <cellStyle name="60% - Accent1" xfId="121" builtinId="32" customBuiltin="1"/>
    <cellStyle name="60% - Accent1 2" xfId="122" xr:uid="{00000000-0005-0000-0000-000079000000}"/>
    <cellStyle name="60% - Accent1 3" xfId="123" xr:uid="{00000000-0005-0000-0000-00007A000000}"/>
    <cellStyle name="60% - Accent1 4" xfId="124" xr:uid="{00000000-0005-0000-0000-00007B000000}"/>
    <cellStyle name="60% - Accent1 5" xfId="125" xr:uid="{00000000-0005-0000-0000-00007C000000}"/>
    <cellStyle name="60% - Accent1 5 2" xfId="126" xr:uid="{00000000-0005-0000-0000-00007D000000}"/>
    <cellStyle name="60% - Accent1 6" xfId="127" xr:uid="{00000000-0005-0000-0000-00007E000000}"/>
    <cellStyle name="60% - Accent2" xfId="128" builtinId="36" customBuiltin="1"/>
    <cellStyle name="60% - Accent2 2" xfId="129" xr:uid="{00000000-0005-0000-0000-000080000000}"/>
    <cellStyle name="60% - Accent2 3" xfId="130" xr:uid="{00000000-0005-0000-0000-000081000000}"/>
    <cellStyle name="60% - Accent2 4" xfId="131" xr:uid="{00000000-0005-0000-0000-000082000000}"/>
    <cellStyle name="60% - Accent2 5" xfId="132" xr:uid="{00000000-0005-0000-0000-000083000000}"/>
    <cellStyle name="60% - Accent2 5 2" xfId="133" xr:uid="{00000000-0005-0000-0000-000084000000}"/>
    <cellStyle name="60% - Accent2 6" xfId="134" xr:uid="{00000000-0005-0000-0000-000085000000}"/>
    <cellStyle name="60% - Accent3" xfId="135" builtinId="40" customBuiltin="1"/>
    <cellStyle name="60% - Accent3 2" xfId="136" xr:uid="{00000000-0005-0000-0000-000087000000}"/>
    <cellStyle name="60% - Accent3 3" xfId="137" xr:uid="{00000000-0005-0000-0000-000088000000}"/>
    <cellStyle name="60% - Accent3 4" xfId="138" xr:uid="{00000000-0005-0000-0000-000089000000}"/>
    <cellStyle name="60% - Accent3 5" xfId="139" xr:uid="{00000000-0005-0000-0000-00008A000000}"/>
    <cellStyle name="60% - Accent3 5 2" xfId="140" xr:uid="{00000000-0005-0000-0000-00008B000000}"/>
    <cellStyle name="60% - Accent3 6" xfId="141" xr:uid="{00000000-0005-0000-0000-00008C000000}"/>
    <cellStyle name="60% - Accent4" xfId="142" builtinId="44" customBuiltin="1"/>
    <cellStyle name="60% - Accent4 2" xfId="143" xr:uid="{00000000-0005-0000-0000-00008E000000}"/>
    <cellStyle name="60% - Accent4 3" xfId="144" xr:uid="{00000000-0005-0000-0000-00008F000000}"/>
    <cellStyle name="60% - Accent4 4" xfId="145" xr:uid="{00000000-0005-0000-0000-000090000000}"/>
    <cellStyle name="60% - Accent4 5" xfId="146" xr:uid="{00000000-0005-0000-0000-000091000000}"/>
    <cellStyle name="60% - Accent4 5 2" xfId="147" xr:uid="{00000000-0005-0000-0000-000092000000}"/>
    <cellStyle name="60% - Accent4 6" xfId="148" xr:uid="{00000000-0005-0000-0000-000093000000}"/>
    <cellStyle name="60% - Accent5" xfId="149" builtinId="48" customBuiltin="1"/>
    <cellStyle name="60% - Accent5 2" xfId="150" xr:uid="{00000000-0005-0000-0000-000095000000}"/>
    <cellStyle name="60% - Accent5 3" xfId="151" xr:uid="{00000000-0005-0000-0000-000096000000}"/>
    <cellStyle name="60% - Accent5 4" xfId="152" xr:uid="{00000000-0005-0000-0000-000097000000}"/>
    <cellStyle name="60% - Accent5 5" xfId="153" xr:uid="{00000000-0005-0000-0000-000098000000}"/>
    <cellStyle name="60% - Accent5 5 2" xfId="154" xr:uid="{00000000-0005-0000-0000-000099000000}"/>
    <cellStyle name="60% - Accent5 6" xfId="155" xr:uid="{00000000-0005-0000-0000-00009A000000}"/>
    <cellStyle name="60% - Accent6" xfId="156" builtinId="52" customBuiltin="1"/>
    <cellStyle name="60% - Accent6 2" xfId="157" xr:uid="{00000000-0005-0000-0000-00009C000000}"/>
    <cellStyle name="60% - Accent6 3" xfId="158" xr:uid="{00000000-0005-0000-0000-00009D000000}"/>
    <cellStyle name="60% - Accent6 4" xfId="159" xr:uid="{00000000-0005-0000-0000-00009E000000}"/>
    <cellStyle name="60% - Accent6 5" xfId="160" xr:uid="{00000000-0005-0000-0000-00009F000000}"/>
    <cellStyle name="60% - Accent6 5 2" xfId="161" xr:uid="{00000000-0005-0000-0000-0000A0000000}"/>
    <cellStyle name="60% - Accent6 6" xfId="162" xr:uid="{00000000-0005-0000-0000-0000A1000000}"/>
    <cellStyle name="Accent1" xfId="163" builtinId="29" customBuiltin="1"/>
    <cellStyle name="Accent1 2" xfId="164" xr:uid="{00000000-0005-0000-0000-0000A3000000}"/>
    <cellStyle name="Accent1 3" xfId="165" xr:uid="{00000000-0005-0000-0000-0000A4000000}"/>
    <cellStyle name="Accent1 4" xfId="166" xr:uid="{00000000-0005-0000-0000-0000A5000000}"/>
    <cellStyle name="Accent1 5" xfId="167" xr:uid="{00000000-0005-0000-0000-0000A6000000}"/>
    <cellStyle name="Accent1 5 2" xfId="168" xr:uid="{00000000-0005-0000-0000-0000A7000000}"/>
    <cellStyle name="Accent1 6" xfId="169" xr:uid="{00000000-0005-0000-0000-0000A8000000}"/>
    <cellStyle name="Accent2" xfId="170" builtinId="33" customBuiltin="1"/>
    <cellStyle name="Accent2 2" xfId="171" xr:uid="{00000000-0005-0000-0000-0000AA000000}"/>
    <cellStyle name="Accent2 3" xfId="172" xr:uid="{00000000-0005-0000-0000-0000AB000000}"/>
    <cellStyle name="Accent2 4" xfId="173" xr:uid="{00000000-0005-0000-0000-0000AC000000}"/>
    <cellStyle name="Accent2 5" xfId="174" xr:uid="{00000000-0005-0000-0000-0000AD000000}"/>
    <cellStyle name="Accent2 5 2" xfId="175" xr:uid="{00000000-0005-0000-0000-0000AE000000}"/>
    <cellStyle name="Accent2 6" xfId="176" xr:uid="{00000000-0005-0000-0000-0000AF000000}"/>
    <cellStyle name="Accent3" xfId="177" builtinId="37" customBuiltin="1"/>
    <cellStyle name="Accent3 2" xfId="178" xr:uid="{00000000-0005-0000-0000-0000B1000000}"/>
    <cellStyle name="Accent3 3" xfId="179" xr:uid="{00000000-0005-0000-0000-0000B2000000}"/>
    <cellStyle name="Accent3 4" xfId="180" xr:uid="{00000000-0005-0000-0000-0000B3000000}"/>
    <cellStyle name="Accent3 5" xfId="181" xr:uid="{00000000-0005-0000-0000-0000B4000000}"/>
    <cellStyle name="Accent3 5 2" xfId="182" xr:uid="{00000000-0005-0000-0000-0000B5000000}"/>
    <cellStyle name="Accent3 6" xfId="183" xr:uid="{00000000-0005-0000-0000-0000B6000000}"/>
    <cellStyle name="Accent4" xfId="184" builtinId="41" customBuiltin="1"/>
    <cellStyle name="Accent4 2" xfId="185" xr:uid="{00000000-0005-0000-0000-0000B8000000}"/>
    <cellStyle name="Accent4 3" xfId="186" xr:uid="{00000000-0005-0000-0000-0000B9000000}"/>
    <cellStyle name="Accent4 4" xfId="187" xr:uid="{00000000-0005-0000-0000-0000BA000000}"/>
    <cellStyle name="Accent4 5" xfId="188" xr:uid="{00000000-0005-0000-0000-0000BB000000}"/>
    <cellStyle name="Accent4 5 2" xfId="189" xr:uid="{00000000-0005-0000-0000-0000BC000000}"/>
    <cellStyle name="Accent4 6" xfId="190" xr:uid="{00000000-0005-0000-0000-0000BD000000}"/>
    <cellStyle name="Accent5" xfId="191" builtinId="45" customBuiltin="1"/>
    <cellStyle name="Accent5 2" xfId="192" xr:uid="{00000000-0005-0000-0000-0000BF000000}"/>
    <cellStyle name="Accent5 3" xfId="193" xr:uid="{00000000-0005-0000-0000-0000C0000000}"/>
    <cellStyle name="Accent5 4" xfId="194" xr:uid="{00000000-0005-0000-0000-0000C1000000}"/>
    <cellStyle name="Accent5 5" xfId="195" xr:uid="{00000000-0005-0000-0000-0000C2000000}"/>
    <cellStyle name="Accent5 5 2" xfId="196" xr:uid="{00000000-0005-0000-0000-0000C3000000}"/>
    <cellStyle name="Accent5 6" xfId="197" xr:uid="{00000000-0005-0000-0000-0000C4000000}"/>
    <cellStyle name="Accent6" xfId="198" builtinId="49" customBuiltin="1"/>
    <cellStyle name="Accent6 2" xfId="199" xr:uid="{00000000-0005-0000-0000-0000C6000000}"/>
    <cellStyle name="Accent6 3" xfId="200" xr:uid="{00000000-0005-0000-0000-0000C7000000}"/>
    <cellStyle name="Accent6 4" xfId="201" xr:uid="{00000000-0005-0000-0000-0000C8000000}"/>
    <cellStyle name="Accent6 5" xfId="202" xr:uid="{00000000-0005-0000-0000-0000C9000000}"/>
    <cellStyle name="Accent6 5 2" xfId="203" xr:uid="{00000000-0005-0000-0000-0000CA000000}"/>
    <cellStyle name="Accent6 6" xfId="204" xr:uid="{00000000-0005-0000-0000-0000CB000000}"/>
    <cellStyle name="Bad 2" xfId="205" xr:uid="{00000000-0005-0000-0000-0000CC000000}"/>
    <cellStyle name="Bad 3" xfId="206" xr:uid="{00000000-0005-0000-0000-0000CD000000}"/>
    <cellStyle name="Bad 4" xfId="207" xr:uid="{00000000-0005-0000-0000-0000CE000000}"/>
    <cellStyle name="Bad 5" xfId="208" xr:uid="{00000000-0005-0000-0000-0000CF000000}"/>
    <cellStyle name="Bad 6" xfId="209" xr:uid="{00000000-0005-0000-0000-0000D0000000}"/>
    <cellStyle name="Calculation 2" xfId="210" xr:uid="{00000000-0005-0000-0000-0000D1000000}"/>
    <cellStyle name="Calculation 3" xfId="211" xr:uid="{00000000-0005-0000-0000-0000D2000000}"/>
    <cellStyle name="Calculation 4" xfId="212" xr:uid="{00000000-0005-0000-0000-0000D3000000}"/>
    <cellStyle name="Calculation 5" xfId="213" xr:uid="{00000000-0005-0000-0000-0000D4000000}"/>
    <cellStyle name="Calculation 6" xfId="214" xr:uid="{00000000-0005-0000-0000-0000D5000000}"/>
    <cellStyle name="Check Cell 2" xfId="215" xr:uid="{00000000-0005-0000-0000-0000D6000000}"/>
    <cellStyle name="Check Cell 3" xfId="216" xr:uid="{00000000-0005-0000-0000-0000D7000000}"/>
    <cellStyle name="Check Cell 4" xfId="217" xr:uid="{00000000-0005-0000-0000-0000D8000000}"/>
    <cellStyle name="Check Cell 5" xfId="218" xr:uid="{00000000-0005-0000-0000-0000D9000000}"/>
    <cellStyle name="Check Cell 6" xfId="219" xr:uid="{00000000-0005-0000-0000-0000DA000000}"/>
    <cellStyle name="Explanatory Text 2" xfId="220" xr:uid="{00000000-0005-0000-0000-0000DB000000}"/>
    <cellStyle name="Explanatory Text 3" xfId="221" xr:uid="{00000000-0005-0000-0000-0000DC000000}"/>
    <cellStyle name="Explanatory Text 4" xfId="222" xr:uid="{00000000-0005-0000-0000-0000DD000000}"/>
    <cellStyle name="Explanatory Text 5" xfId="223" xr:uid="{00000000-0005-0000-0000-0000DE000000}"/>
    <cellStyle name="Explanatory Text 6" xfId="224" xr:uid="{00000000-0005-0000-0000-0000DF000000}"/>
    <cellStyle name="Good 2" xfId="225" xr:uid="{00000000-0005-0000-0000-0000E0000000}"/>
    <cellStyle name="Good 3" xfId="226" xr:uid="{00000000-0005-0000-0000-0000E1000000}"/>
    <cellStyle name="Good 4" xfId="227" xr:uid="{00000000-0005-0000-0000-0000E2000000}"/>
    <cellStyle name="Good 5" xfId="228" xr:uid="{00000000-0005-0000-0000-0000E3000000}"/>
    <cellStyle name="Good 6" xfId="229" xr:uid="{00000000-0005-0000-0000-0000E4000000}"/>
    <cellStyle name="Hyperlink" xfId="230" builtinId="8"/>
    <cellStyle name="Input 2" xfId="231" xr:uid="{00000000-0005-0000-0000-0000E6000000}"/>
    <cellStyle name="Input 3" xfId="232" xr:uid="{00000000-0005-0000-0000-0000E7000000}"/>
    <cellStyle name="Input 4" xfId="233" xr:uid="{00000000-0005-0000-0000-0000E8000000}"/>
    <cellStyle name="Input 5" xfId="234" xr:uid="{00000000-0005-0000-0000-0000E9000000}"/>
    <cellStyle name="Input 6" xfId="235" xr:uid="{00000000-0005-0000-0000-0000EA000000}"/>
    <cellStyle name="Linked Cell 2" xfId="236" xr:uid="{00000000-0005-0000-0000-0000EB000000}"/>
    <cellStyle name="Linked Cell 3" xfId="237" xr:uid="{00000000-0005-0000-0000-0000EC000000}"/>
    <cellStyle name="Linked Cell 4" xfId="238" xr:uid="{00000000-0005-0000-0000-0000ED000000}"/>
    <cellStyle name="Linked Cell 5" xfId="239" xr:uid="{00000000-0005-0000-0000-0000EE000000}"/>
    <cellStyle name="Linked Cell 6" xfId="240" xr:uid="{00000000-0005-0000-0000-0000EF000000}"/>
    <cellStyle name="Neutral 2" xfId="241" xr:uid="{00000000-0005-0000-0000-0000F0000000}"/>
    <cellStyle name="Neutral 3" xfId="242" xr:uid="{00000000-0005-0000-0000-0000F1000000}"/>
    <cellStyle name="Neutral 4" xfId="243" xr:uid="{00000000-0005-0000-0000-0000F2000000}"/>
    <cellStyle name="Neutral 5" xfId="244" xr:uid="{00000000-0005-0000-0000-0000F3000000}"/>
    <cellStyle name="Neutral 6" xfId="245" xr:uid="{00000000-0005-0000-0000-0000F4000000}"/>
    <cellStyle name="Normal" xfId="0" builtinId="0"/>
    <cellStyle name="Normal 2" xfId="246" xr:uid="{00000000-0005-0000-0000-0000F6000000}"/>
    <cellStyle name="Normal 3" xfId="247" xr:uid="{00000000-0005-0000-0000-0000F7000000}"/>
    <cellStyle name="Normal 5" xfId="248" xr:uid="{00000000-0005-0000-0000-0000F8000000}"/>
    <cellStyle name="Normal 6" xfId="249" xr:uid="{00000000-0005-0000-0000-0000F9000000}"/>
    <cellStyle name="Normalny 3" xfId="250" xr:uid="{00000000-0005-0000-0000-0000FA000000}"/>
    <cellStyle name="Note 2" xfId="251" xr:uid="{00000000-0005-0000-0000-0000FB000000}"/>
    <cellStyle name="Note 2 2" xfId="252" xr:uid="{00000000-0005-0000-0000-0000FC000000}"/>
    <cellStyle name="Note 3" xfId="253" xr:uid="{00000000-0005-0000-0000-0000FD000000}"/>
    <cellStyle name="Note 4" xfId="254" xr:uid="{00000000-0005-0000-0000-0000FE000000}"/>
    <cellStyle name="Note 5" xfId="255" xr:uid="{00000000-0005-0000-0000-0000FF000000}"/>
    <cellStyle name="Note 6" xfId="256" xr:uid="{00000000-0005-0000-0000-000000010000}"/>
    <cellStyle name="Note 6 2" xfId="257" xr:uid="{00000000-0005-0000-0000-000001010000}"/>
    <cellStyle name="Notitie 2" xfId="258" xr:uid="{00000000-0005-0000-0000-000002010000}"/>
    <cellStyle name="Notitie 2 2" xfId="259" xr:uid="{00000000-0005-0000-0000-000003010000}"/>
    <cellStyle name="Notitie 2 3" xfId="260" xr:uid="{00000000-0005-0000-0000-000004010000}"/>
    <cellStyle name="Notitie 2 4" xfId="261" xr:uid="{00000000-0005-0000-0000-000005010000}"/>
    <cellStyle name="Notitie 3" xfId="262" xr:uid="{00000000-0005-0000-0000-000006010000}"/>
    <cellStyle name="Output 2" xfId="263" xr:uid="{00000000-0005-0000-0000-000007010000}"/>
    <cellStyle name="Output 3" xfId="264" xr:uid="{00000000-0005-0000-0000-000008010000}"/>
    <cellStyle name="Output 4" xfId="265" xr:uid="{00000000-0005-0000-0000-000009010000}"/>
    <cellStyle name="Output 5" xfId="266" xr:uid="{00000000-0005-0000-0000-00000A010000}"/>
    <cellStyle name="Output 6" xfId="267" xr:uid="{00000000-0005-0000-0000-00000B010000}"/>
    <cellStyle name="Standaard 10" xfId="268" xr:uid="{00000000-0005-0000-0000-00000C010000}"/>
    <cellStyle name="Standaard 11" xfId="269" xr:uid="{00000000-0005-0000-0000-00000D010000}"/>
    <cellStyle name="Standaard 12" xfId="270" xr:uid="{00000000-0005-0000-0000-00000E010000}"/>
    <cellStyle name="Standaard 2" xfId="271" xr:uid="{00000000-0005-0000-0000-00000F010000}"/>
    <cellStyle name="Standaard 2 2" xfId="272" xr:uid="{00000000-0005-0000-0000-000010010000}"/>
    <cellStyle name="Standaard 2 2 2" xfId="273" xr:uid="{00000000-0005-0000-0000-000011010000}"/>
    <cellStyle name="Standaard 3" xfId="274" xr:uid="{00000000-0005-0000-0000-000012010000}"/>
    <cellStyle name="Standaard 3 2" xfId="275" xr:uid="{00000000-0005-0000-0000-000013010000}"/>
    <cellStyle name="Standaard 3 2 2" xfId="276" xr:uid="{00000000-0005-0000-0000-000014010000}"/>
    <cellStyle name="Standaard 3 2 3" xfId="277" xr:uid="{00000000-0005-0000-0000-000015010000}"/>
    <cellStyle name="Standaard 4" xfId="278" xr:uid="{00000000-0005-0000-0000-000016010000}"/>
    <cellStyle name="Standaard 4 2" xfId="279" xr:uid="{00000000-0005-0000-0000-000017010000}"/>
    <cellStyle name="Standaard 4 3" xfId="280" xr:uid="{00000000-0005-0000-0000-000018010000}"/>
    <cellStyle name="Standaard 5" xfId="281" xr:uid="{00000000-0005-0000-0000-000019010000}"/>
    <cellStyle name="Standaard 5 2" xfId="282" xr:uid="{00000000-0005-0000-0000-00001A010000}"/>
    <cellStyle name="Standaard 5 3" xfId="283" xr:uid="{00000000-0005-0000-0000-00001B010000}"/>
    <cellStyle name="Standaard 6" xfId="284" xr:uid="{00000000-0005-0000-0000-00001C010000}"/>
    <cellStyle name="Standaard 6 2" xfId="285" xr:uid="{00000000-0005-0000-0000-00001D010000}"/>
    <cellStyle name="Standaard 7" xfId="286" xr:uid="{00000000-0005-0000-0000-00001E010000}"/>
    <cellStyle name="Standaard 7 2" xfId="287" xr:uid="{00000000-0005-0000-0000-00001F010000}"/>
    <cellStyle name="Standaard 8" xfId="288" xr:uid="{00000000-0005-0000-0000-000020010000}"/>
    <cellStyle name="Standaard 9" xfId="289" xr:uid="{00000000-0005-0000-0000-000021010000}"/>
    <cellStyle name="Standard_Formular" xfId="290" xr:uid="{00000000-0005-0000-0000-000022010000}"/>
    <cellStyle name="Total 2" xfId="291" xr:uid="{00000000-0005-0000-0000-000023010000}"/>
    <cellStyle name="Total 3" xfId="292" xr:uid="{00000000-0005-0000-0000-000024010000}"/>
    <cellStyle name="Total 4" xfId="293" xr:uid="{00000000-0005-0000-0000-000025010000}"/>
    <cellStyle name="Total 5" xfId="294" xr:uid="{00000000-0005-0000-0000-000026010000}"/>
    <cellStyle name="Total 6" xfId="295" xr:uid="{00000000-0005-0000-0000-000027010000}"/>
    <cellStyle name="Warning Text 2" xfId="296" xr:uid="{00000000-0005-0000-0000-000028010000}"/>
    <cellStyle name="Warning Text 3" xfId="297" xr:uid="{00000000-0005-0000-0000-000029010000}"/>
    <cellStyle name="Warning Text 4" xfId="298" xr:uid="{00000000-0005-0000-0000-00002A010000}"/>
    <cellStyle name="Warning Text 5" xfId="299" xr:uid="{00000000-0005-0000-0000-00002B010000}"/>
    <cellStyle name="Warning Text 6" xfId="300" xr:uid="{00000000-0005-0000-0000-00002C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51</xdr:col>
      <xdr:colOff>266700</xdr:colOff>
      <xdr:row>0</xdr:row>
      <xdr:rowOff>161925</xdr:rowOff>
    </xdr:from>
    <xdr:to>
      <xdr:col>55</xdr:col>
      <xdr:colOff>142875</xdr:colOff>
      <xdr:row>1</xdr:row>
      <xdr:rowOff>3175</xdr:rowOff>
    </xdr:to>
    <xdr:pic>
      <xdr:nvPicPr>
        <xdr:cNvPr id="1388" name="Picture 2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7775" y="161925"/>
          <a:ext cx="9429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cob@schneiderbv.n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>
    <pageSetUpPr fitToPage="1"/>
  </sheetPr>
  <dimension ref="A1:BF101"/>
  <sheetViews>
    <sheetView showGridLines="0" tabSelected="1" zoomScale="90" zoomScaleNormal="90" workbookViewId="0">
      <pane ySplit="12" topLeftCell="A34" activePane="bottomLeft" state="frozen"/>
      <selection pane="bottomLeft" sqref="A1:O1"/>
    </sheetView>
  </sheetViews>
  <sheetFormatPr defaultColWidth="11.42578125" defaultRowHeight="16.5"/>
  <cols>
    <col min="1" max="1" width="7.140625" style="43" bestFit="1" customWidth="1"/>
    <col min="2" max="2" width="4.42578125" style="17" bestFit="1" customWidth="1"/>
    <col min="3" max="3" width="37.28515625" style="1" bestFit="1" customWidth="1"/>
    <col min="4" max="4" width="7.140625" style="26" bestFit="1" customWidth="1"/>
    <col min="5" max="5" width="3.28515625" style="1" bestFit="1" customWidth="1"/>
    <col min="6" max="56" width="4" style="1" customWidth="1"/>
    <col min="57" max="57" width="10.28515625" style="1" customWidth="1"/>
    <col min="58" max="58" width="4" style="15" customWidth="1"/>
    <col min="59" max="59" width="4" style="1" customWidth="1"/>
    <col min="60" max="16384" width="11.42578125" style="1"/>
  </cols>
  <sheetData>
    <row r="1" spans="1:57" ht="43.15" customHeight="1" thickBot="1">
      <c r="A1" s="116" t="s">
        <v>239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</row>
    <row r="2" spans="1:57" ht="17.100000000000001" customHeight="1">
      <c r="A2" s="77" t="s">
        <v>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  <c r="O2" s="77" t="s">
        <v>15</v>
      </c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9"/>
      <c r="AN2" s="72" t="s">
        <v>6</v>
      </c>
      <c r="AO2" s="73"/>
      <c r="AP2" s="73"/>
      <c r="AQ2" s="73"/>
      <c r="AR2" s="74"/>
      <c r="AS2" s="74"/>
      <c r="AT2" s="74"/>
      <c r="AU2" s="74"/>
      <c r="AV2" s="74"/>
      <c r="AW2" s="74"/>
      <c r="AX2" s="74"/>
      <c r="AY2" s="74"/>
      <c r="AZ2" s="75"/>
      <c r="BA2" s="75"/>
      <c r="BB2" s="75"/>
      <c r="BC2" s="75"/>
      <c r="BD2" s="76"/>
    </row>
    <row r="3" spans="1:57" ht="17.100000000000001" customHeight="1">
      <c r="A3" s="125" t="s">
        <v>43</v>
      </c>
      <c r="B3" s="126"/>
      <c r="C3" s="117" t="s">
        <v>1</v>
      </c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9"/>
      <c r="O3" s="123" t="s">
        <v>16</v>
      </c>
      <c r="P3" s="82"/>
      <c r="Q3" s="124"/>
      <c r="R3" s="89" t="s">
        <v>1</v>
      </c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1"/>
      <c r="AN3" s="83" t="s">
        <v>8</v>
      </c>
      <c r="AO3" s="84"/>
      <c r="AP3" s="84"/>
      <c r="AQ3" s="84"/>
      <c r="AR3" s="85"/>
      <c r="AS3" s="92" t="s">
        <v>1</v>
      </c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4"/>
    </row>
    <row r="4" spans="1:57" ht="17.100000000000001" customHeight="1">
      <c r="A4" s="123" t="s">
        <v>19</v>
      </c>
      <c r="B4" s="124"/>
      <c r="C4" s="120" t="s">
        <v>1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2"/>
      <c r="O4" s="123" t="s">
        <v>17</v>
      </c>
      <c r="P4" s="82"/>
      <c r="Q4" s="124"/>
      <c r="R4" s="89" t="s">
        <v>1</v>
      </c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1"/>
      <c r="AN4" s="83" t="s">
        <v>7</v>
      </c>
      <c r="AO4" s="84"/>
      <c r="AP4" s="84"/>
      <c r="AQ4" s="84"/>
      <c r="AR4" s="85"/>
      <c r="AS4" s="86" t="s">
        <v>1</v>
      </c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8"/>
    </row>
    <row r="5" spans="1:57" ht="17.100000000000001" customHeight="1">
      <c r="A5" s="80" t="s">
        <v>42</v>
      </c>
      <c r="B5" s="82"/>
      <c r="C5" s="120" t="s">
        <v>1</v>
      </c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2"/>
      <c r="O5" s="80" t="s">
        <v>0</v>
      </c>
      <c r="P5" s="81"/>
      <c r="Q5" s="82"/>
      <c r="R5" s="89" t="s">
        <v>1</v>
      </c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1"/>
      <c r="AN5" s="83" t="s">
        <v>9</v>
      </c>
      <c r="AO5" s="84"/>
      <c r="AP5" s="84"/>
      <c r="AQ5" s="84"/>
      <c r="AR5" s="85"/>
      <c r="AS5" s="86" t="s">
        <v>1</v>
      </c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8"/>
    </row>
    <row r="6" spans="1:57" ht="17.100000000000001" customHeight="1" thickBot="1">
      <c r="A6" s="113" t="s">
        <v>14</v>
      </c>
      <c r="B6" s="114"/>
      <c r="C6" s="103" t="s">
        <v>1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O6" s="113" t="s">
        <v>18</v>
      </c>
      <c r="P6" s="115"/>
      <c r="Q6" s="114"/>
      <c r="R6" s="107" t="s">
        <v>1</v>
      </c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9"/>
      <c r="AN6" s="100" t="s">
        <v>174</v>
      </c>
      <c r="AO6" s="101"/>
      <c r="AP6" s="101"/>
      <c r="AQ6" s="101"/>
      <c r="AR6" s="101"/>
      <c r="AS6" s="101"/>
      <c r="AT6" s="101"/>
      <c r="AU6" s="101"/>
      <c r="AV6" s="101"/>
      <c r="AW6" s="102"/>
      <c r="AX6" s="25"/>
      <c r="AY6" s="110">
        <f>+SUM(BE14:BE93)</f>
        <v>0</v>
      </c>
      <c r="AZ6" s="111"/>
      <c r="BA6" s="111"/>
      <c r="BB6" s="111"/>
      <c r="BC6" s="111"/>
      <c r="BD6" s="112"/>
      <c r="BE6" s="70" t="s">
        <v>26</v>
      </c>
    </row>
    <row r="7" spans="1:57" ht="17.100000000000001" customHeight="1">
      <c r="E7" s="99"/>
      <c r="F7" s="99"/>
      <c r="G7" s="99"/>
      <c r="AY7" s="2"/>
      <c r="AZ7" s="2"/>
      <c r="BA7" s="2"/>
      <c r="BB7" s="106"/>
      <c r="BC7" s="106"/>
      <c r="BD7" s="106"/>
    </row>
    <row r="8" spans="1:57" ht="17.100000000000001" customHeight="1">
      <c r="A8" s="95" t="s">
        <v>44</v>
      </c>
      <c r="B8" s="96"/>
      <c r="C8" s="97">
        <f>SUM(E9:BD9)</f>
        <v>0</v>
      </c>
      <c r="E8" s="3">
        <v>1</v>
      </c>
      <c r="F8" s="3">
        <v>2</v>
      </c>
      <c r="G8" s="3">
        <v>3</v>
      </c>
      <c r="H8" s="3">
        <v>4</v>
      </c>
      <c r="I8" s="3">
        <v>5</v>
      </c>
      <c r="J8" s="3">
        <v>6</v>
      </c>
      <c r="K8" s="3">
        <v>7</v>
      </c>
      <c r="L8" s="3">
        <v>8</v>
      </c>
      <c r="M8" s="3">
        <v>9</v>
      </c>
      <c r="N8" s="3">
        <v>10</v>
      </c>
      <c r="O8" s="3">
        <v>11</v>
      </c>
      <c r="P8" s="3">
        <v>12</v>
      </c>
      <c r="Q8" s="3">
        <v>13</v>
      </c>
      <c r="R8" s="3">
        <v>14</v>
      </c>
      <c r="S8" s="3">
        <v>15</v>
      </c>
      <c r="T8" s="3">
        <v>16</v>
      </c>
      <c r="U8" s="3">
        <v>17</v>
      </c>
      <c r="V8" s="3">
        <v>18</v>
      </c>
      <c r="W8" s="3">
        <v>19</v>
      </c>
      <c r="X8" s="3">
        <v>20</v>
      </c>
      <c r="Y8" s="3">
        <v>21</v>
      </c>
      <c r="Z8" s="3">
        <v>22</v>
      </c>
      <c r="AA8" s="3">
        <v>23</v>
      </c>
      <c r="AB8" s="3">
        <v>24</v>
      </c>
      <c r="AC8" s="3">
        <v>25</v>
      </c>
      <c r="AD8" s="3">
        <v>26</v>
      </c>
      <c r="AE8" s="3">
        <v>27</v>
      </c>
      <c r="AF8" s="3">
        <v>28</v>
      </c>
      <c r="AG8" s="3">
        <v>29</v>
      </c>
      <c r="AH8" s="3">
        <v>30</v>
      </c>
      <c r="AI8" s="3">
        <v>31</v>
      </c>
      <c r="AJ8" s="3">
        <v>32</v>
      </c>
      <c r="AK8" s="3">
        <v>33</v>
      </c>
      <c r="AL8" s="3">
        <v>34</v>
      </c>
      <c r="AM8" s="3">
        <v>35</v>
      </c>
      <c r="AN8" s="3">
        <v>36</v>
      </c>
      <c r="AO8" s="3">
        <v>37</v>
      </c>
      <c r="AP8" s="3">
        <v>38</v>
      </c>
      <c r="AQ8" s="3">
        <v>39</v>
      </c>
      <c r="AR8" s="3">
        <v>40</v>
      </c>
      <c r="AS8" s="3">
        <v>41</v>
      </c>
      <c r="AT8" s="3">
        <v>42</v>
      </c>
      <c r="AU8" s="3">
        <v>43</v>
      </c>
      <c r="AV8" s="3">
        <v>44</v>
      </c>
      <c r="AW8" s="3">
        <v>45</v>
      </c>
      <c r="AX8" s="3">
        <v>46</v>
      </c>
      <c r="AY8" s="3">
        <v>47</v>
      </c>
      <c r="AZ8" s="3">
        <v>48</v>
      </c>
      <c r="BA8" s="3">
        <v>49</v>
      </c>
      <c r="BB8" s="3">
        <v>50</v>
      </c>
      <c r="BC8" s="3">
        <v>51</v>
      </c>
      <c r="BD8" s="3">
        <v>52</v>
      </c>
    </row>
    <row r="9" spans="1:57" ht="17.100000000000001" customHeight="1">
      <c r="A9" s="95"/>
      <c r="B9" s="96"/>
      <c r="C9" s="98"/>
      <c r="D9" s="27"/>
      <c r="E9" s="3">
        <f>SUM(E14:E93)</f>
        <v>0</v>
      </c>
      <c r="F9" s="3">
        <f>SUM(F14:F93)</f>
        <v>0</v>
      </c>
      <c r="G9" s="3">
        <f>SUM(G14:G93)</f>
        <v>0</v>
      </c>
      <c r="H9" s="3">
        <f>SUM(H14:H93)</f>
        <v>0</v>
      </c>
      <c r="I9" s="3">
        <f>SUM(I14:I93)</f>
        <v>0</v>
      </c>
      <c r="J9" s="3">
        <f>SUM(J14:J93)</f>
        <v>0</v>
      </c>
      <c r="K9" s="3">
        <f>SUM(K14:K93)</f>
        <v>0</v>
      </c>
      <c r="L9" s="3">
        <f>SUM(L14:L93)</f>
        <v>0</v>
      </c>
      <c r="M9" s="3">
        <f>SUM(M14:M93)</f>
        <v>0</v>
      </c>
      <c r="N9" s="3">
        <f>SUM(N14:N93)</f>
        <v>0</v>
      </c>
      <c r="O9" s="3">
        <f>SUM(O14:O93)</f>
        <v>0</v>
      </c>
      <c r="P9" s="3">
        <f>SUM(P14:P93)</f>
        <v>0</v>
      </c>
      <c r="Q9" s="3">
        <f>SUM(Q14:Q93)</f>
        <v>0</v>
      </c>
      <c r="R9" s="3">
        <f>SUM(R14:R93)</f>
        <v>0</v>
      </c>
      <c r="S9" s="3">
        <f>SUM(S14:S93)</f>
        <v>0</v>
      </c>
      <c r="T9" s="3">
        <f>SUM(T14:T93)</f>
        <v>0</v>
      </c>
      <c r="U9" s="3">
        <f>SUM(U14:U93)</f>
        <v>0</v>
      </c>
      <c r="V9" s="3">
        <f>SUM(V14:V93)</f>
        <v>0</v>
      </c>
      <c r="W9" s="3">
        <f>SUM(W14:W93)</f>
        <v>0</v>
      </c>
      <c r="X9" s="3">
        <f>SUM(X14:X93)</f>
        <v>0</v>
      </c>
      <c r="Y9" s="3">
        <f>SUM(Y14:Y93)</f>
        <v>0</v>
      </c>
      <c r="Z9" s="3">
        <f>SUM(Z14:Z93)</f>
        <v>0</v>
      </c>
      <c r="AA9" s="3">
        <f>SUM(AA14:AA93)</f>
        <v>0</v>
      </c>
      <c r="AB9" s="3">
        <f>SUM(AB14:AB93)</f>
        <v>0</v>
      </c>
      <c r="AC9" s="3">
        <f>SUM(AC14:AC93)</f>
        <v>0</v>
      </c>
      <c r="AD9" s="3">
        <f>SUM(AD14:AD93)</f>
        <v>0</v>
      </c>
      <c r="AE9" s="3">
        <f>SUM(AE14:AE93)</f>
        <v>0</v>
      </c>
      <c r="AF9" s="3">
        <f>SUM(AF14:AF93)</f>
        <v>0</v>
      </c>
      <c r="AG9" s="3">
        <f>SUM(AG14:AG93)</f>
        <v>0</v>
      </c>
      <c r="AH9" s="3">
        <f>SUM(AH14:AH93)</f>
        <v>0</v>
      </c>
      <c r="AI9" s="3">
        <f>SUM(AI14:AI93)</f>
        <v>0</v>
      </c>
      <c r="AJ9" s="3">
        <f>SUM(AJ14:AJ93)</f>
        <v>0</v>
      </c>
      <c r="AK9" s="3">
        <f>SUM(AK14:AK93)</f>
        <v>0</v>
      </c>
      <c r="AL9" s="3">
        <f>SUM(AL14:AL93)</f>
        <v>0</v>
      </c>
      <c r="AM9" s="3">
        <f>SUM(AM14:AM93)</f>
        <v>0</v>
      </c>
      <c r="AN9" s="3">
        <f>SUM(AN14:AN93)</f>
        <v>0</v>
      </c>
      <c r="AO9" s="3">
        <f>SUM(AO14:AO93)</f>
        <v>0</v>
      </c>
      <c r="AP9" s="3">
        <f>SUM(AP14:AP93)</f>
        <v>0</v>
      </c>
      <c r="AQ9" s="3">
        <f>SUM(AQ14:AQ93)</f>
        <v>0</v>
      </c>
      <c r="AR9" s="3">
        <f>SUM(AR14:AR93)</f>
        <v>0</v>
      </c>
      <c r="AS9" s="3">
        <f>SUM(AS14:AS93)</f>
        <v>0</v>
      </c>
      <c r="AT9" s="3">
        <f>SUM(AT14:AT93)</f>
        <v>0</v>
      </c>
      <c r="AU9" s="3">
        <f>SUM(AU14:AU93)</f>
        <v>0</v>
      </c>
      <c r="AV9" s="3">
        <f>SUM(AV14:AV93)</f>
        <v>0</v>
      </c>
      <c r="AW9" s="3">
        <f>SUM(AW14:AW93)</f>
        <v>0</v>
      </c>
      <c r="AX9" s="3">
        <f>SUM(AX14:AX93)</f>
        <v>0</v>
      </c>
      <c r="AY9" s="3">
        <f>SUM(AY14:AY93)</f>
        <v>0</v>
      </c>
      <c r="AZ9" s="3">
        <f>SUM(AZ14:AZ93)</f>
        <v>0</v>
      </c>
      <c r="BA9" s="3">
        <f>SUM(BA14:BA93)</f>
        <v>0</v>
      </c>
      <c r="BB9" s="3">
        <f>SUM(BB14:BB93)</f>
        <v>0</v>
      </c>
      <c r="BC9" s="3">
        <f>SUM(BC14:BC93)</f>
        <v>0</v>
      </c>
      <c r="BD9" s="3">
        <f>SUM(BD14:BD93)</f>
        <v>0</v>
      </c>
    </row>
    <row r="10" spans="1:57" ht="17.100000000000001" customHeight="1"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7" ht="14.45" customHeight="1">
      <c r="A11" s="44" t="s">
        <v>10</v>
      </c>
      <c r="B11" s="18" t="s">
        <v>3</v>
      </c>
      <c r="C11" s="5" t="s">
        <v>4</v>
      </c>
      <c r="D11" s="28" t="s">
        <v>11</v>
      </c>
      <c r="E11" s="6">
        <v>1</v>
      </c>
      <c r="F11" s="6">
        <f>+E11+1</f>
        <v>2</v>
      </c>
      <c r="G11" s="6">
        <f t="shared" ref="G11:BD11" si="0">+F11+1</f>
        <v>3</v>
      </c>
      <c r="H11" s="6">
        <f t="shared" si="0"/>
        <v>4</v>
      </c>
      <c r="I11" s="6">
        <f t="shared" si="0"/>
        <v>5</v>
      </c>
      <c r="J11" s="6">
        <f t="shared" si="0"/>
        <v>6</v>
      </c>
      <c r="K11" s="6">
        <f t="shared" si="0"/>
        <v>7</v>
      </c>
      <c r="L11" s="6">
        <f t="shared" si="0"/>
        <v>8</v>
      </c>
      <c r="M11" s="6">
        <f t="shared" si="0"/>
        <v>9</v>
      </c>
      <c r="N11" s="6">
        <f t="shared" si="0"/>
        <v>10</v>
      </c>
      <c r="O11" s="6">
        <f t="shared" si="0"/>
        <v>11</v>
      </c>
      <c r="P11" s="6">
        <f t="shared" si="0"/>
        <v>12</v>
      </c>
      <c r="Q11" s="6">
        <f t="shared" si="0"/>
        <v>13</v>
      </c>
      <c r="R11" s="6">
        <f t="shared" si="0"/>
        <v>14</v>
      </c>
      <c r="S11" s="6">
        <f t="shared" si="0"/>
        <v>15</v>
      </c>
      <c r="T11" s="6">
        <f t="shared" si="0"/>
        <v>16</v>
      </c>
      <c r="U11" s="6">
        <f t="shared" si="0"/>
        <v>17</v>
      </c>
      <c r="V11" s="6">
        <f t="shared" si="0"/>
        <v>18</v>
      </c>
      <c r="W11" s="6">
        <f t="shared" si="0"/>
        <v>19</v>
      </c>
      <c r="X11" s="6">
        <f t="shared" si="0"/>
        <v>20</v>
      </c>
      <c r="Y11" s="6">
        <f t="shared" si="0"/>
        <v>21</v>
      </c>
      <c r="Z11" s="6">
        <f t="shared" si="0"/>
        <v>22</v>
      </c>
      <c r="AA11" s="6">
        <f t="shared" si="0"/>
        <v>23</v>
      </c>
      <c r="AB11" s="6">
        <f t="shared" si="0"/>
        <v>24</v>
      </c>
      <c r="AC11" s="6">
        <f t="shared" si="0"/>
        <v>25</v>
      </c>
      <c r="AD11" s="6">
        <f t="shared" si="0"/>
        <v>26</v>
      </c>
      <c r="AE11" s="6">
        <f t="shared" si="0"/>
        <v>27</v>
      </c>
      <c r="AF11" s="6">
        <f t="shared" si="0"/>
        <v>28</v>
      </c>
      <c r="AG11" s="6">
        <f t="shared" si="0"/>
        <v>29</v>
      </c>
      <c r="AH11" s="6">
        <f t="shared" si="0"/>
        <v>30</v>
      </c>
      <c r="AI11" s="6">
        <f t="shared" si="0"/>
        <v>31</v>
      </c>
      <c r="AJ11" s="6">
        <f t="shared" si="0"/>
        <v>32</v>
      </c>
      <c r="AK11" s="6">
        <f t="shared" si="0"/>
        <v>33</v>
      </c>
      <c r="AL11" s="6">
        <f t="shared" si="0"/>
        <v>34</v>
      </c>
      <c r="AM11" s="6">
        <f t="shared" si="0"/>
        <v>35</v>
      </c>
      <c r="AN11" s="6">
        <f t="shared" si="0"/>
        <v>36</v>
      </c>
      <c r="AO11" s="6">
        <f t="shared" si="0"/>
        <v>37</v>
      </c>
      <c r="AP11" s="6">
        <f t="shared" si="0"/>
        <v>38</v>
      </c>
      <c r="AQ11" s="6">
        <f t="shared" si="0"/>
        <v>39</v>
      </c>
      <c r="AR11" s="6">
        <f t="shared" si="0"/>
        <v>40</v>
      </c>
      <c r="AS11" s="6">
        <f t="shared" si="0"/>
        <v>41</v>
      </c>
      <c r="AT11" s="6">
        <f t="shared" si="0"/>
        <v>42</v>
      </c>
      <c r="AU11" s="6">
        <f t="shared" si="0"/>
        <v>43</v>
      </c>
      <c r="AV11" s="6">
        <f t="shared" si="0"/>
        <v>44</v>
      </c>
      <c r="AW11" s="6">
        <f t="shared" si="0"/>
        <v>45</v>
      </c>
      <c r="AX11" s="6">
        <f t="shared" si="0"/>
        <v>46</v>
      </c>
      <c r="AY11" s="6">
        <f t="shared" si="0"/>
        <v>47</v>
      </c>
      <c r="AZ11" s="6">
        <f t="shared" si="0"/>
        <v>48</v>
      </c>
      <c r="BA11" s="6">
        <f t="shared" si="0"/>
        <v>49</v>
      </c>
      <c r="BB11" s="6">
        <f t="shared" si="0"/>
        <v>50</v>
      </c>
      <c r="BC11" s="6">
        <f t="shared" si="0"/>
        <v>51</v>
      </c>
      <c r="BD11" s="6">
        <f t="shared" si="0"/>
        <v>52</v>
      </c>
    </row>
    <row r="12" spans="1:57" s="71" customFormat="1" ht="14.45" customHeight="1"/>
    <row r="13" spans="1:57" ht="14.45" customHeight="1">
      <c r="A13" s="47"/>
      <c r="B13" s="60"/>
      <c r="C13" s="61" t="s">
        <v>30</v>
      </c>
      <c r="D13" s="61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3"/>
    </row>
    <row r="14" spans="1:57" ht="14.45" customHeight="1">
      <c r="A14" s="45"/>
      <c r="B14" s="13">
        <v>280</v>
      </c>
      <c r="C14" s="13" t="s">
        <v>96</v>
      </c>
      <c r="D14" s="13" t="s">
        <v>97</v>
      </c>
      <c r="E14" s="13"/>
      <c r="F14" s="52"/>
      <c r="G14" s="13"/>
      <c r="H14" s="52"/>
      <c r="I14" s="52"/>
      <c r="J14" s="52"/>
      <c r="K14" s="13"/>
      <c r="L14" s="52"/>
      <c r="M14" s="13"/>
      <c r="N14" s="52"/>
      <c r="O14" s="13"/>
      <c r="P14" s="52"/>
      <c r="Q14" s="13"/>
      <c r="R14" s="52"/>
      <c r="S14" s="13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13"/>
      <c r="AO14" s="13"/>
      <c r="AP14" s="13"/>
      <c r="AQ14" s="13"/>
      <c r="AR14" s="13"/>
      <c r="AS14" s="13"/>
      <c r="AT14" s="52"/>
      <c r="AU14" s="52"/>
      <c r="AV14" s="13"/>
      <c r="AW14" s="13"/>
      <c r="AX14" s="13"/>
      <c r="AY14" s="13"/>
      <c r="AZ14" s="13"/>
      <c r="BA14" s="13"/>
      <c r="BB14" s="52"/>
      <c r="BC14" s="13"/>
      <c r="BD14" s="13"/>
      <c r="BE14" s="1">
        <f>+SUM(E14:BD14)*B14</f>
        <v>0</v>
      </c>
    </row>
    <row r="15" spans="1:57" ht="14.45" customHeight="1">
      <c r="A15" s="45"/>
      <c r="B15" s="13">
        <v>280</v>
      </c>
      <c r="C15" s="13" t="s">
        <v>102</v>
      </c>
      <c r="D15" s="13" t="s">
        <v>103</v>
      </c>
      <c r="E15" s="13"/>
      <c r="F15" s="13"/>
      <c r="G15" s="13"/>
      <c r="H15" s="13"/>
      <c r="I15" s="13"/>
      <c r="J15" s="13"/>
      <c r="K15" s="52"/>
      <c r="L15" s="52"/>
      <c r="M15" s="52"/>
      <c r="N15" s="52"/>
      <c r="O15" s="52"/>
      <c r="P15" s="52"/>
      <c r="Q15" s="13"/>
      <c r="R15" s="52"/>
      <c r="S15" s="13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13"/>
      <c r="AN15" s="13"/>
      <c r="AO15" s="13"/>
      <c r="AP15" s="13"/>
      <c r="AQ15" s="13"/>
      <c r="AR15" s="13"/>
      <c r="AS15" s="13"/>
      <c r="AT15" s="52"/>
      <c r="AU15" s="52"/>
      <c r="AV15" s="13"/>
      <c r="AW15" s="13"/>
      <c r="AX15" s="13"/>
      <c r="AY15" s="13"/>
      <c r="AZ15" s="13"/>
      <c r="BA15" s="13"/>
      <c r="BB15" s="13"/>
      <c r="BC15" s="13"/>
      <c r="BD15" s="13"/>
      <c r="BE15" s="1">
        <f t="shared" ref="BE15:BE79" si="1">+SUM(E15:BD15)*B15</f>
        <v>0</v>
      </c>
    </row>
    <row r="16" spans="1:57" ht="14.45" customHeight="1">
      <c r="A16" s="45"/>
      <c r="B16" s="13">
        <v>280</v>
      </c>
      <c r="C16" s="13" t="s">
        <v>104</v>
      </c>
      <c r="D16" s="13" t="s">
        <v>105</v>
      </c>
      <c r="E16" s="13"/>
      <c r="F16" s="13"/>
      <c r="G16" s="13"/>
      <c r="H16" s="13"/>
      <c r="I16" s="13"/>
      <c r="J16" s="13"/>
      <c r="K16" s="52"/>
      <c r="L16" s="52"/>
      <c r="M16" s="52"/>
      <c r="N16" s="52"/>
      <c r="O16" s="52"/>
      <c r="P16" s="52"/>
      <c r="Q16" s="13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13"/>
      <c r="AN16" s="13"/>
      <c r="AO16" s="13"/>
      <c r="AP16" s="13"/>
      <c r="AQ16" s="13"/>
      <c r="AR16" s="13"/>
      <c r="AS16" s="13"/>
      <c r="AT16" s="52"/>
      <c r="AU16" s="52"/>
      <c r="AV16" s="13"/>
      <c r="AW16" s="13"/>
      <c r="AX16" s="64"/>
      <c r="AY16" s="13"/>
      <c r="AZ16" s="13"/>
      <c r="BA16" s="13"/>
      <c r="BB16" s="13"/>
      <c r="BC16" s="13"/>
      <c r="BD16" s="13"/>
      <c r="BE16" s="1">
        <f t="shared" si="1"/>
        <v>0</v>
      </c>
    </row>
    <row r="17" spans="1:57" ht="14.45" customHeight="1">
      <c r="A17" s="45"/>
      <c r="B17" s="13">
        <v>280</v>
      </c>
      <c r="C17" s="13" t="s">
        <v>106</v>
      </c>
      <c r="D17" s="13" t="s">
        <v>107</v>
      </c>
      <c r="E17" s="52"/>
      <c r="F17" s="13"/>
      <c r="G17" s="13"/>
      <c r="H17" s="13"/>
      <c r="I17" s="13"/>
      <c r="J17" s="13"/>
      <c r="K17" s="52"/>
      <c r="L17" s="52"/>
      <c r="M17" s="52"/>
      <c r="N17" s="52"/>
      <c r="O17" s="52"/>
      <c r="P17" s="52"/>
      <c r="Q17" s="13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13"/>
      <c r="AN17" s="13"/>
      <c r="AO17" s="13"/>
      <c r="AP17" s="13"/>
      <c r="AQ17" s="13"/>
      <c r="AR17" s="13"/>
      <c r="AS17" s="13"/>
      <c r="AT17" s="52"/>
      <c r="AU17" s="52"/>
      <c r="AV17" s="13"/>
      <c r="AW17" s="13"/>
      <c r="AX17" s="13"/>
      <c r="AY17" s="13"/>
      <c r="AZ17" s="13"/>
      <c r="BA17" s="13"/>
      <c r="BB17" s="52"/>
      <c r="BC17" s="13"/>
      <c r="BD17" s="13"/>
      <c r="BE17" s="1">
        <f t="shared" si="1"/>
        <v>0</v>
      </c>
    </row>
    <row r="18" spans="1:57" ht="14.45" customHeight="1">
      <c r="A18" s="45"/>
      <c r="B18" s="13">
        <v>280</v>
      </c>
      <c r="C18" s="13" t="s">
        <v>108</v>
      </c>
      <c r="D18" s="13" t="s">
        <v>109</v>
      </c>
      <c r="E18" s="13"/>
      <c r="F18" s="13"/>
      <c r="G18" s="13"/>
      <c r="H18" s="13"/>
      <c r="I18" s="13"/>
      <c r="J18" s="13"/>
      <c r="K18" s="52"/>
      <c r="L18" s="52"/>
      <c r="M18" s="52"/>
      <c r="N18" s="52"/>
      <c r="O18" s="52"/>
      <c r="P18" s="52"/>
      <c r="Q18" s="13"/>
      <c r="R18" s="52"/>
      <c r="S18" s="13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13"/>
      <c r="AN18" s="13"/>
      <c r="AO18" s="13"/>
      <c r="AP18" s="13"/>
      <c r="AQ18" s="13"/>
      <c r="AR18" s="13"/>
      <c r="AS18" s="13"/>
      <c r="AT18" s="52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">
        <f t="shared" si="1"/>
        <v>0</v>
      </c>
    </row>
    <row r="19" spans="1:57" ht="14.45" customHeight="1">
      <c r="A19" s="45" t="s">
        <v>219</v>
      </c>
      <c r="B19" s="13">
        <v>280</v>
      </c>
      <c r="C19" s="13" t="s">
        <v>218</v>
      </c>
      <c r="D19" s="13" t="s">
        <v>217</v>
      </c>
      <c r="E19" s="13"/>
      <c r="F19" s="13"/>
      <c r="G19" s="13"/>
      <c r="H19" s="13"/>
      <c r="I19" s="13"/>
      <c r="J19" s="13"/>
      <c r="K19" s="52"/>
      <c r="L19" s="52"/>
      <c r="M19" s="52"/>
      <c r="N19" s="52"/>
      <c r="O19" s="52"/>
      <c r="P19" s="52"/>
      <c r="Q19" s="13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13"/>
      <c r="AN19" s="13"/>
      <c r="AO19" s="13"/>
      <c r="AP19" s="13"/>
      <c r="AQ19" s="13"/>
      <c r="AR19" s="13"/>
      <c r="AS19" s="13"/>
      <c r="AT19" s="52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">
        <f t="shared" si="1"/>
        <v>0</v>
      </c>
    </row>
    <row r="20" spans="1:57" ht="14.45" customHeight="1">
      <c r="A20" s="45"/>
      <c r="B20" s="13">
        <v>280</v>
      </c>
      <c r="C20" s="13" t="s">
        <v>110</v>
      </c>
      <c r="D20" s="13" t="s">
        <v>111</v>
      </c>
      <c r="E20" s="52"/>
      <c r="F20" s="13"/>
      <c r="G20" s="13"/>
      <c r="H20" s="13"/>
      <c r="I20" s="13"/>
      <c r="J20" s="13"/>
      <c r="K20" s="52"/>
      <c r="L20" s="52"/>
      <c r="M20" s="52"/>
      <c r="N20" s="52"/>
      <c r="O20" s="52"/>
      <c r="P20" s="52"/>
      <c r="Q20" s="13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13"/>
      <c r="AN20" s="13"/>
      <c r="AO20" s="13"/>
      <c r="AP20" s="13"/>
      <c r="AQ20" s="13"/>
      <c r="AR20" s="13"/>
      <c r="AS20" s="13"/>
      <c r="AT20" s="52"/>
      <c r="AU20" s="52"/>
      <c r="AV20" s="13"/>
      <c r="AW20" s="13"/>
      <c r="AX20" s="13"/>
      <c r="AY20" s="13"/>
      <c r="AZ20" s="13"/>
      <c r="BA20" s="13"/>
      <c r="BB20" s="52"/>
      <c r="BC20" s="13"/>
      <c r="BD20" s="13"/>
      <c r="BE20" s="1">
        <f t="shared" si="1"/>
        <v>0</v>
      </c>
    </row>
    <row r="21" spans="1:57" ht="14.45" customHeight="1">
      <c r="A21" s="45"/>
      <c r="B21" s="13">
        <v>280</v>
      </c>
      <c r="C21" s="13" t="s">
        <v>112</v>
      </c>
      <c r="D21" s="13" t="s">
        <v>113</v>
      </c>
      <c r="E21" s="52"/>
      <c r="F21" s="52"/>
      <c r="G21" s="52"/>
      <c r="H21" s="13"/>
      <c r="I21" s="52"/>
      <c r="J21" s="52"/>
      <c r="K21" s="13"/>
      <c r="L21" s="52"/>
      <c r="M21" s="13"/>
      <c r="N21" s="52"/>
      <c r="O21" s="13"/>
      <c r="P21" s="52"/>
      <c r="Q21" s="13"/>
      <c r="R21" s="13"/>
      <c r="S21" s="52"/>
      <c r="T21" s="13"/>
      <c r="U21" s="52"/>
      <c r="V21" s="13"/>
      <c r="W21" s="52"/>
      <c r="X21" s="13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52"/>
      <c r="AZ21" s="52"/>
      <c r="BA21" s="52"/>
      <c r="BB21" s="52"/>
      <c r="BC21" s="52"/>
      <c r="BD21" s="52"/>
      <c r="BE21" s="1">
        <f t="shared" si="1"/>
        <v>0</v>
      </c>
    </row>
    <row r="22" spans="1:57" ht="14.45" customHeight="1">
      <c r="A22" s="45"/>
      <c r="B22" s="13">
        <v>280</v>
      </c>
      <c r="C22" s="13" t="s">
        <v>114</v>
      </c>
      <c r="D22" s="13" t="s">
        <v>115</v>
      </c>
      <c r="E22" s="52"/>
      <c r="F22" s="52"/>
      <c r="G22" s="52"/>
      <c r="H22" s="13"/>
      <c r="I22" s="13"/>
      <c r="J22" s="13"/>
      <c r="K22" s="13"/>
      <c r="L22" s="52"/>
      <c r="M22" s="13"/>
      <c r="N22" s="52"/>
      <c r="O22" s="13"/>
      <c r="P22" s="52"/>
      <c r="Q22" s="13"/>
      <c r="R22" s="52"/>
      <c r="S22" s="13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52"/>
      <c r="AW22" s="13"/>
      <c r="AX22" s="52"/>
      <c r="AY22" s="52"/>
      <c r="AZ22" s="52"/>
      <c r="BA22" s="52"/>
      <c r="BB22" s="52"/>
      <c r="BC22" s="52"/>
      <c r="BD22" s="52"/>
      <c r="BE22" s="1">
        <f t="shared" si="1"/>
        <v>0</v>
      </c>
    </row>
    <row r="23" spans="1:57" ht="14.45" customHeight="1">
      <c r="A23" s="45"/>
      <c r="B23" s="13">
        <v>280</v>
      </c>
      <c r="C23" s="13" t="s">
        <v>116</v>
      </c>
      <c r="D23" s="13" t="s">
        <v>117</v>
      </c>
      <c r="E23" s="52"/>
      <c r="F23" s="52"/>
      <c r="G23" s="52"/>
      <c r="H23" s="13"/>
      <c r="I23" s="52"/>
      <c r="J23" s="52"/>
      <c r="K23" s="13"/>
      <c r="L23" s="52"/>
      <c r="M23" s="13"/>
      <c r="N23" s="52"/>
      <c r="O23" s="13"/>
      <c r="P23" s="52"/>
      <c r="Q23" s="13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52"/>
      <c r="AW23" s="13"/>
      <c r="AX23" s="52"/>
      <c r="AY23" s="52"/>
      <c r="AZ23" s="52"/>
      <c r="BA23" s="52"/>
      <c r="BB23" s="52"/>
      <c r="BC23" s="52"/>
      <c r="BD23" s="52"/>
      <c r="BE23" s="1">
        <f t="shared" si="1"/>
        <v>0</v>
      </c>
    </row>
    <row r="24" spans="1:57" ht="14.45" customHeight="1">
      <c r="A24" s="45"/>
      <c r="B24" s="13">
        <v>280</v>
      </c>
      <c r="C24" s="13" t="s">
        <v>120</v>
      </c>
      <c r="D24" s="13" t="s">
        <v>121</v>
      </c>
      <c r="E24" s="52"/>
      <c r="F24" s="52"/>
      <c r="G24" s="52"/>
      <c r="H24" s="13"/>
      <c r="I24" s="52"/>
      <c r="J24" s="52"/>
      <c r="K24" s="13"/>
      <c r="L24" s="52"/>
      <c r="M24" s="13"/>
      <c r="N24" s="52"/>
      <c r="O24" s="13"/>
      <c r="P24" s="52"/>
      <c r="Q24" s="13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52"/>
      <c r="AW24" s="13"/>
      <c r="AX24" s="52"/>
      <c r="AY24" s="52"/>
      <c r="AZ24" s="52"/>
      <c r="BA24" s="52"/>
      <c r="BB24" s="52"/>
      <c r="BC24" s="52"/>
      <c r="BD24" s="52"/>
      <c r="BE24" s="1">
        <f t="shared" si="1"/>
        <v>0</v>
      </c>
    </row>
    <row r="25" spans="1:57" ht="14.45" customHeight="1">
      <c r="A25" s="45"/>
      <c r="B25" s="13">
        <v>280</v>
      </c>
      <c r="C25" s="13" t="s">
        <v>124</v>
      </c>
      <c r="D25" s="13" t="s">
        <v>125</v>
      </c>
      <c r="E25" s="13"/>
      <c r="F25" s="52"/>
      <c r="G25" s="13"/>
      <c r="H25" s="13"/>
      <c r="I25" s="13"/>
      <c r="J25" s="13"/>
      <c r="K25" s="13"/>
      <c r="L25" s="52"/>
      <c r="M25" s="13"/>
      <c r="N25" s="52"/>
      <c r="O25" s="13"/>
      <c r="P25" s="52"/>
      <c r="Q25" s="13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52"/>
      <c r="AY25" s="52"/>
      <c r="AZ25" s="52"/>
      <c r="BA25" s="13"/>
      <c r="BB25" s="52"/>
      <c r="BC25" s="13"/>
      <c r="BD25" s="52"/>
      <c r="BE25" s="1">
        <f t="shared" si="1"/>
        <v>0</v>
      </c>
    </row>
    <row r="26" spans="1:57" ht="14.45" customHeight="1">
      <c r="A26" s="45"/>
      <c r="B26" s="13">
        <v>280</v>
      </c>
      <c r="C26" s="13" t="s">
        <v>126</v>
      </c>
      <c r="D26" s="13" t="s">
        <v>127</v>
      </c>
      <c r="E26" s="52"/>
      <c r="F26" s="52"/>
      <c r="G26" s="52"/>
      <c r="H26" s="13"/>
      <c r="I26" s="13"/>
      <c r="J26" s="13"/>
      <c r="K26" s="13"/>
      <c r="L26" s="52"/>
      <c r="M26" s="13"/>
      <c r="N26" s="52"/>
      <c r="O26" s="13"/>
      <c r="P26" s="52"/>
      <c r="Q26" s="13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52"/>
      <c r="AW26" s="13"/>
      <c r="AX26" s="52"/>
      <c r="AY26" s="52"/>
      <c r="AZ26" s="52"/>
      <c r="BA26" s="52"/>
      <c r="BB26" s="52"/>
      <c r="BC26" s="52"/>
      <c r="BD26" s="52"/>
      <c r="BE26" s="1">
        <f t="shared" si="1"/>
        <v>0</v>
      </c>
    </row>
    <row r="27" spans="1:57" ht="14.45" customHeight="1">
      <c r="A27" s="45"/>
      <c r="B27" s="13">
        <v>280</v>
      </c>
      <c r="C27" s="13" t="s">
        <v>128</v>
      </c>
      <c r="D27" s="13" t="s">
        <v>129</v>
      </c>
      <c r="E27" s="52"/>
      <c r="F27" s="52"/>
      <c r="G27" s="52"/>
      <c r="H27" s="13"/>
      <c r="I27" s="13"/>
      <c r="J27" s="13"/>
      <c r="K27" s="13"/>
      <c r="L27" s="52"/>
      <c r="M27" s="13"/>
      <c r="N27" s="52"/>
      <c r="O27" s="13"/>
      <c r="P27" s="52"/>
      <c r="Q27" s="13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52"/>
      <c r="BB27" s="52"/>
      <c r="BC27" s="52"/>
      <c r="BD27" s="52"/>
      <c r="BE27" s="1">
        <f t="shared" si="1"/>
        <v>0</v>
      </c>
    </row>
    <row r="28" spans="1:57" ht="14.45" customHeight="1">
      <c r="A28" s="45"/>
      <c r="B28" s="13">
        <v>280</v>
      </c>
      <c r="C28" s="13" t="s">
        <v>130</v>
      </c>
      <c r="D28" s="13" t="s">
        <v>131</v>
      </c>
      <c r="E28" s="52"/>
      <c r="F28" s="52"/>
      <c r="G28" s="52"/>
      <c r="H28" s="13"/>
      <c r="I28" s="13"/>
      <c r="J28" s="13"/>
      <c r="K28" s="13"/>
      <c r="L28" s="52"/>
      <c r="M28" s="13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52"/>
      <c r="AW28" s="52"/>
      <c r="AX28" s="52"/>
      <c r="AY28" s="52"/>
      <c r="AZ28" s="52"/>
      <c r="BA28" s="52"/>
      <c r="BB28" s="52"/>
      <c r="BC28" s="52"/>
      <c r="BD28" s="52"/>
      <c r="BE28" s="1">
        <f t="shared" si="1"/>
        <v>0</v>
      </c>
    </row>
    <row r="29" spans="1:57" ht="14.45" customHeight="1">
      <c r="A29" s="45" t="s">
        <v>213</v>
      </c>
      <c r="B29" s="13">
        <v>280</v>
      </c>
      <c r="C29" s="41" t="s">
        <v>221</v>
      </c>
      <c r="D29" s="13" t="s">
        <v>220</v>
      </c>
      <c r="E29" s="13"/>
      <c r="F29" s="13"/>
      <c r="G29" s="13"/>
      <c r="H29" s="13"/>
      <c r="I29" s="13"/>
      <c r="J29" s="13"/>
      <c r="K29" s="13"/>
      <c r="L29" s="52"/>
      <c r="M29" s="13"/>
      <c r="N29" s="52"/>
      <c r="O29" s="13"/>
      <c r="P29" s="52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52"/>
      <c r="AP29" s="52"/>
      <c r="AQ29" s="13"/>
      <c r="AR29" s="52"/>
      <c r="AS29" s="52"/>
      <c r="AT29" s="52"/>
      <c r="AU29" s="13"/>
      <c r="AV29" s="13"/>
      <c r="AW29" s="13"/>
      <c r="AX29" s="52"/>
      <c r="AY29" s="13"/>
      <c r="AZ29" s="13"/>
      <c r="BA29" s="13"/>
      <c r="BB29" s="13"/>
      <c r="BC29" s="13"/>
      <c r="BD29" s="13"/>
      <c r="BE29" s="1">
        <f t="shared" si="1"/>
        <v>0</v>
      </c>
    </row>
    <row r="30" spans="1:57" ht="14.45" customHeight="1">
      <c r="A30" s="45"/>
      <c r="B30" s="13">
        <v>280</v>
      </c>
      <c r="C30" s="13" t="s">
        <v>132</v>
      </c>
      <c r="D30" s="13" t="s">
        <v>133</v>
      </c>
      <c r="E30" s="52"/>
      <c r="F30" s="52"/>
      <c r="G30" s="52"/>
      <c r="H30" s="13"/>
      <c r="I30" s="52"/>
      <c r="J30" s="52"/>
      <c r="K30" s="13"/>
      <c r="L30" s="52"/>
      <c r="M30" s="13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13"/>
      <c r="AI30" s="13"/>
      <c r="AJ30" s="13"/>
      <c r="AK30" s="13"/>
      <c r="AL30" s="52"/>
      <c r="AM30" s="13"/>
      <c r="AN30" s="13"/>
      <c r="AO30" s="13"/>
      <c r="AP30" s="13"/>
      <c r="AQ30" s="13"/>
      <c r="AR30" s="13"/>
      <c r="AS30" s="13"/>
      <c r="AT30" s="13"/>
      <c r="AU30" s="13"/>
      <c r="AV30" s="52"/>
      <c r="AW30" s="52"/>
      <c r="AX30" s="52"/>
      <c r="AY30" s="52"/>
      <c r="AZ30" s="52"/>
      <c r="BA30" s="52"/>
      <c r="BB30" s="52"/>
      <c r="BC30" s="52"/>
      <c r="BD30" s="52"/>
      <c r="BE30" s="1">
        <f t="shared" si="1"/>
        <v>0</v>
      </c>
    </row>
    <row r="31" spans="1:57" ht="14.45" customHeight="1">
      <c r="A31" s="45"/>
      <c r="B31" s="13">
        <v>280</v>
      </c>
      <c r="C31" s="13" t="s">
        <v>136</v>
      </c>
      <c r="D31" s="13" t="s">
        <v>137</v>
      </c>
      <c r="E31" s="52"/>
      <c r="F31" s="52"/>
      <c r="G31" s="52"/>
      <c r="H31" s="13"/>
      <c r="I31" s="52"/>
      <c r="J31" s="52"/>
      <c r="K31" s="13"/>
      <c r="L31" s="52"/>
      <c r="M31" s="13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52"/>
      <c r="AW31" s="52"/>
      <c r="AX31" s="52"/>
      <c r="AY31" s="52"/>
      <c r="AZ31" s="52"/>
      <c r="BA31" s="52"/>
      <c r="BB31" s="52"/>
      <c r="BC31" s="52"/>
      <c r="BD31" s="52"/>
      <c r="BE31" s="1">
        <f t="shared" si="1"/>
        <v>0</v>
      </c>
    </row>
    <row r="32" spans="1:57" ht="14.45" customHeight="1">
      <c r="A32" s="45"/>
      <c r="B32" s="13">
        <v>280</v>
      </c>
      <c r="C32" s="13" t="s">
        <v>138</v>
      </c>
      <c r="D32" s="13" t="s">
        <v>139</v>
      </c>
      <c r="E32" s="52"/>
      <c r="F32" s="13"/>
      <c r="G32" s="13"/>
      <c r="H32" s="13"/>
      <c r="I32" s="13"/>
      <c r="J32" s="13"/>
      <c r="K32" s="13"/>
      <c r="L32" s="52"/>
      <c r="M32" s="13"/>
      <c r="N32" s="52"/>
      <c r="O32" s="13"/>
      <c r="P32" s="52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52"/>
      <c r="AP32" s="13"/>
      <c r="AQ32" s="13"/>
      <c r="AR32" s="13"/>
      <c r="AS32" s="13"/>
      <c r="AT32" s="13"/>
      <c r="AU32" s="13"/>
      <c r="AV32" s="13"/>
      <c r="AW32" s="13"/>
      <c r="AX32" s="52"/>
      <c r="AY32" s="13"/>
      <c r="AZ32" s="13"/>
      <c r="BA32" s="13"/>
      <c r="BB32" s="52"/>
      <c r="BC32" s="13"/>
      <c r="BD32" s="13"/>
      <c r="BE32" s="1">
        <f t="shared" si="1"/>
        <v>0</v>
      </c>
    </row>
    <row r="33" spans="1:57" ht="14.45" customHeight="1">
      <c r="A33" s="45"/>
      <c r="B33" s="13">
        <v>280</v>
      </c>
      <c r="C33" s="13" t="s">
        <v>142</v>
      </c>
      <c r="D33" s="13" t="s">
        <v>143</v>
      </c>
      <c r="E33" s="13"/>
      <c r="F33" s="13"/>
      <c r="G33" s="13"/>
      <c r="H33" s="13"/>
      <c r="I33" s="13"/>
      <c r="J33" s="13"/>
      <c r="K33" s="13"/>
      <c r="L33" s="52"/>
      <c r="M33" s="13"/>
      <c r="N33" s="52"/>
      <c r="O33" s="13"/>
      <c r="P33" s="52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52"/>
      <c r="AY33" s="13"/>
      <c r="AZ33" s="13"/>
      <c r="BA33" s="13"/>
      <c r="BB33" s="13"/>
      <c r="BC33" s="13"/>
      <c r="BD33" s="13"/>
      <c r="BE33" s="1">
        <f t="shared" si="1"/>
        <v>0</v>
      </c>
    </row>
    <row r="34" spans="1:57" ht="14.45" customHeight="1">
      <c r="A34" s="45" t="s">
        <v>219</v>
      </c>
      <c r="B34" s="13">
        <v>280</v>
      </c>
      <c r="C34" s="41" t="s">
        <v>222</v>
      </c>
      <c r="D34" s="13" t="s">
        <v>223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">
        <f t="shared" si="1"/>
        <v>0</v>
      </c>
    </row>
    <row r="35" spans="1:57" ht="14.45" customHeight="1">
      <c r="A35" s="45"/>
      <c r="B35" s="13">
        <v>280</v>
      </c>
      <c r="C35" s="13" t="s">
        <v>144</v>
      </c>
      <c r="D35" s="13" t="s">
        <v>145</v>
      </c>
      <c r="E35" s="52"/>
      <c r="F35" s="52"/>
      <c r="G35" s="52"/>
      <c r="H35" s="52"/>
      <c r="I35" s="52"/>
      <c r="J35" s="52"/>
      <c r="K35" s="13"/>
      <c r="L35" s="52"/>
      <c r="M35" s="13"/>
      <c r="N35" s="52"/>
      <c r="O35" s="13"/>
      <c r="P35" s="52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52"/>
      <c r="AP35" s="52"/>
      <c r="AQ35" s="13"/>
      <c r="AR35" s="52"/>
      <c r="AS35" s="52"/>
      <c r="AT35" s="52"/>
      <c r="AU35" s="52"/>
      <c r="AV35" s="13"/>
      <c r="AW35" s="13"/>
      <c r="AX35" s="52"/>
      <c r="AY35" s="13"/>
      <c r="AZ35" s="13"/>
      <c r="BA35" s="13"/>
      <c r="BB35" s="52"/>
      <c r="BC35" s="13"/>
      <c r="BD35" s="13"/>
      <c r="BE35" s="1">
        <f t="shared" si="1"/>
        <v>0</v>
      </c>
    </row>
    <row r="36" spans="1:57" ht="14.45" customHeight="1">
      <c r="A36" s="45"/>
      <c r="B36" s="13">
        <v>280</v>
      </c>
      <c r="C36" s="13" t="s">
        <v>146</v>
      </c>
      <c r="D36" s="13" t="s">
        <v>147</v>
      </c>
      <c r="E36" s="52"/>
      <c r="F36" s="52"/>
      <c r="G36" s="52"/>
      <c r="H36" s="52"/>
      <c r="I36" s="52"/>
      <c r="J36" s="52"/>
      <c r="K36" s="13"/>
      <c r="L36" s="52"/>
      <c r="M36" s="13"/>
      <c r="N36" s="52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52"/>
      <c r="AP36" s="52"/>
      <c r="AQ36" s="13"/>
      <c r="AR36" s="52"/>
      <c r="AS36" s="52"/>
      <c r="AT36" s="52"/>
      <c r="AU36" s="52"/>
      <c r="AV36" s="13"/>
      <c r="AW36" s="13"/>
      <c r="AX36" s="52"/>
      <c r="AY36" s="13"/>
      <c r="AZ36" s="13"/>
      <c r="BA36" s="13"/>
      <c r="BB36" s="52"/>
      <c r="BC36" s="13"/>
      <c r="BD36" s="13"/>
      <c r="BE36" s="1">
        <f t="shared" si="1"/>
        <v>0</v>
      </c>
    </row>
    <row r="37" spans="1:57" ht="14.45" customHeight="1">
      <c r="A37" s="45"/>
      <c r="B37" s="13">
        <v>280</v>
      </c>
      <c r="C37" s="13" t="s">
        <v>152</v>
      </c>
      <c r="D37" s="13" t="s">
        <v>153</v>
      </c>
      <c r="E37" s="13"/>
      <c r="F37" s="13"/>
      <c r="G37" s="13"/>
      <c r="H37" s="13"/>
      <c r="I37" s="13"/>
      <c r="J37" s="13"/>
      <c r="K37" s="13"/>
      <c r="L37" s="52"/>
      <c r="M37" s="52"/>
      <c r="N37" s="52"/>
      <c r="O37" s="13"/>
      <c r="P37" s="52"/>
      <c r="Q37" s="52"/>
      <c r="R37" s="52"/>
      <c r="S37" s="13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52"/>
      <c r="AX37" s="52"/>
      <c r="AY37" s="13"/>
      <c r="AZ37" s="52"/>
      <c r="BA37" s="13"/>
      <c r="BB37" s="52"/>
      <c r="BC37" s="13"/>
      <c r="BD37" s="52"/>
      <c r="BE37" s="1">
        <f t="shared" si="1"/>
        <v>0</v>
      </c>
    </row>
    <row r="38" spans="1:57" ht="14.45" customHeight="1">
      <c r="A38" s="45"/>
      <c r="B38" s="13">
        <v>280</v>
      </c>
      <c r="C38" s="13" t="s">
        <v>154</v>
      </c>
      <c r="D38" s="13" t="s">
        <v>155</v>
      </c>
      <c r="E38" s="13"/>
      <c r="F38" s="13"/>
      <c r="G38" s="13"/>
      <c r="H38" s="13"/>
      <c r="I38" s="13"/>
      <c r="J38" s="13"/>
      <c r="K38" s="13"/>
      <c r="L38" s="52"/>
      <c r="M38" s="52"/>
      <c r="N38" s="52"/>
      <c r="O38" s="13"/>
      <c r="P38" s="52"/>
      <c r="Q38" s="52"/>
      <c r="R38" s="13"/>
      <c r="S38" s="52"/>
      <c r="T38" s="13"/>
      <c r="U38" s="52"/>
      <c r="V38" s="13"/>
      <c r="W38" s="52"/>
      <c r="X38" s="13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">
        <f t="shared" si="1"/>
        <v>0</v>
      </c>
    </row>
    <row r="39" spans="1:57" ht="14.45" customHeight="1">
      <c r="A39" s="45"/>
      <c r="B39" s="13">
        <v>280</v>
      </c>
      <c r="C39" s="13" t="s">
        <v>178</v>
      </c>
      <c r="D39" s="13" t="s">
        <v>179</v>
      </c>
      <c r="E39" s="13"/>
      <c r="F39" s="13"/>
      <c r="G39" s="13"/>
      <c r="H39" s="13"/>
      <c r="I39" s="13"/>
      <c r="J39" s="13"/>
      <c r="K39" s="13"/>
      <c r="L39" s="52"/>
      <c r="M39" s="52"/>
      <c r="N39" s="52"/>
      <c r="O39" s="13"/>
      <c r="P39" s="52"/>
      <c r="Q39" s="52"/>
      <c r="R39" s="13"/>
      <c r="S39" s="52"/>
      <c r="T39" s="13"/>
      <c r="U39" s="52"/>
      <c r="V39" s="13"/>
      <c r="W39" s="52"/>
      <c r="X39" s="13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">
        <f t="shared" si="1"/>
        <v>0</v>
      </c>
    </row>
    <row r="40" spans="1:57" ht="14.45" customHeight="1">
      <c r="A40" s="45"/>
      <c r="B40" s="13">
        <v>280</v>
      </c>
      <c r="C40" s="13" t="s">
        <v>156</v>
      </c>
      <c r="D40" s="13" t="s">
        <v>157</v>
      </c>
      <c r="E40" s="52"/>
      <c r="F40" s="52"/>
      <c r="G40" s="52"/>
      <c r="H40" s="52"/>
      <c r="I40" s="52"/>
      <c r="J40" s="52"/>
      <c r="K40" s="13"/>
      <c r="L40" s="52"/>
      <c r="M40" s="13"/>
      <c r="N40" s="52"/>
      <c r="O40" s="13"/>
      <c r="P40" s="52"/>
      <c r="Q40" s="13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1">
        <f t="shared" si="1"/>
        <v>0</v>
      </c>
    </row>
    <row r="41" spans="1:57" ht="14.45" customHeight="1">
      <c r="A41" s="45"/>
      <c r="B41" s="13">
        <v>280</v>
      </c>
      <c r="C41" s="13" t="s">
        <v>160</v>
      </c>
      <c r="D41" s="13" t="s">
        <v>161</v>
      </c>
      <c r="E41" s="52"/>
      <c r="F41" s="52"/>
      <c r="G41" s="52"/>
      <c r="H41" s="52"/>
      <c r="I41" s="52"/>
      <c r="J41" s="52"/>
      <c r="K41" s="13"/>
      <c r="L41" s="52"/>
      <c r="M41" s="13"/>
      <c r="N41" s="52"/>
      <c r="O41" s="13"/>
      <c r="P41" s="52"/>
      <c r="Q41" s="13"/>
      <c r="R41" s="52"/>
      <c r="S41" s="13"/>
      <c r="T41" s="52"/>
      <c r="U41" s="13"/>
      <c r="V41" s="13"/>
      <c r="W41" s="13"/>
      <c r="X41" s="13"/>
      <c r="Y41" s="13"/>
      <c r="Z41" s="13"/>
      <c r="AA41" s="13"/>
      <c r="AB41" s="13"/>
      <c r="AC41" s="13"/>
      <c r="AD41" s="52"/>
      <c r="AE41" s="13"/>
      <c r="AF41" s="52"/>
      <c r="AG41" s="13"/>
      <c r="AH41" s="52"/>
      <c r="AI41" s="13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13"/>
      <c r="AY41" s="52"/>
      <c r="AZ41" s="52"/>
      <c r="BA41" s="52"/>
      <c r="BB41" s="52"/>
      <c r="BC41" s="52"/>
      <c r="BD41" s="52"/>
      <c r="BE41" s="1">
        <f t="shared" si="1"/>
        <v>0</v>
      </c>
    </row>
    <row r="42" spans="1:57" ht="14.45" customHeight="1">
      <c r="A42" s="42" t="s">
        <v>212</v>
      </c>
      <c r="B42" s="13">
        <v>280</v>
      </c>
      <c r="C42" s="13" t="s">
        <v>162</v>
      </c>
      <c r="D42" s="13" t="s">
        <v>163</v>
      </c>
      <c r="E42" s="52"/>
      <c r="F42" s="52"/>
      <c r="G42" s="52"/>
      <c r="H42" s="52"/>
      <c r="I42" s="52"/>
      <c r="J42" s="52"/>
      <c r="K42" s="13"/>
      <c r="L42" s="52"/>
      <c r="M42" s="13"/>
      <c r="N42" s="52"/>
      <c r="O42" s="13"/>
      <c r="P42" s="52"/>
      <c r="Q42" s="13"/>
      <c r="R42" s="52"/>
      <c r="S42" s="13"/>
      <c r="T42" s="52"/>
      <c r="U42" s="13"/>
      <c r="V42" s="52"/>
      <c r="W42" s="13"/>
      <c r="X42" s="13"/>
      <c r="Y42" s="13"/>
      <c r="Z42" s="52"/>
      <c r="AA42" s="13"/>
      <c r="AB42" s="52"/>
      <c r="AC42" s="13"/>
      <c r="AD42" s="52"/>
      <c r="AE42" s="13"/>
      <c r="AF42" s="52"/>
      <c r="AG42" s="13"/>
      <c r="AH42" s="52"/>
      <c r="AI42" s="13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13"/>
      <c r="AY42" s="52"/>
      <c r="AZ42" s="52"/>
      <c r="BA42" s="52"/>
      <c r="BB42" s="52"/>
      <c r="BC42" s="52"/>
      <c r="BD42" s="52"/>
      <c r="BE42" s="1">
        <f t="shared" si="1"/>
        <v>0</v>
      </c>
    </row>
    <row r="43" spans="1:57" ht="14.45" customHeight="1">
      <c r="A43" s="45"/>
      <c r="B43" s="13">
        <v>280</v>
      </c>
      <c r="C43" s="13" t="s">
        <v>164</v>
      </c>
      <c r="D43" s="13" t="s">
        <v>165</v>
      </c>
      <c r="E43" s="52"/>
      <c r="F43" s="52"/>
      <c r="G43" s="52"/>
      <c r="H43" s="52"/>
      <c r="I43" s="52"/>
      <c r="J43" s="52"/>
      <c r="K43" s="13"/>
      <c r="L43" s="52"/>
      <c r="M43" s="13"/>
      <c r="N43" s="52"/>
      <c r="O43" s="13"/>
      <c r="P43" s="52"/>
      <c r="Q43" s="13"/>
      <c r="R43" s="52"/>
      <c r="S43" s="13"/>
      <c r="T43" s="52"/>
      <c r="U43" s="13"/>
      <c r="V43" s="52"/>
      <c r="W43" s="13"/>
      <c r="X43" s="52"/>
      <c r="Y43" s="13"/>
      <c r="Z43" s="52"/>
      <c r="AA43" s="13"/>
      <c r="AB43" s="52"/>
      <c r="AC43" s="13"/>
      <c r="AD43" s="52"/>
      <c r="AE43" s="13"/>
      <c r="AF43" s="52"/>
      <c r="AG43" s="13"/>
      <c r="AH43" s="52"/>
      <c r="AI43" s="13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13"/>
      <c r="AY43" s="52"/>
      <c r="AZ43" s="52"/>
      <c r="BA43" s="52"/>
      <c r="BB43" s="52"/>
      <c r="BC43" s="52"/>
      <c r="BD43" s="52"/>
      <c r="BE43" s="1">
        <f t="shared" si="1"/>
        <v>0</v>
      </c>
    </row>
    <row r="44" spans="1:57" ht="14.45" customHeight="1">
      <c r="A44" s="45"/>
      <c r="B44" s="13">
        <v>280</v>
      </c>
      <c r="C44" s="13" t="s">
        <v>170</v>
      </c>
      <c r="D44" s="13" t="s">
        <v>171</v>
      </c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13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13"/>
      <c r="AJ44" s="52"/>
      <c r="AK44" s="13"/>
      <c r="AL44" s="13"/>
      <c r="AM44" s="13"/>
      <c r="AN44" s="13"/>
      <c r="AO44" s="13"/>
      <c r="AP44" s="13"/>
      <c r="AQ44" s="13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1">
        <f t="shared" si="1"/>
        <v>0</v>
      </c>
    </row>
    <row r="45" spans="1:57" ht="14.45" customHeight="1">
      <c r="A45" s="45"/>
      <c r="B45" s="13">
        <v>280</v>
      </c>
      <c r="C45" s="13" t="s">
        <v>172</v>
      </c>
      <c r="D45" s="13" t="s">
        <v>173</v>
      </c>
      <c r="E45" s="52"/>
      <c r="F45" s="52"/>
      <c r="G45" s="52"/>
      <c r="H45" s="52"/>
      <c r="I45" s="52"/>
      <c r="J45" s="52"/>
      <c r="K45" s="52"/>
      <c r="L45" s="52"/>
      <c r="M45" s="13"/>
      <c r="N45" s="52"/>
      <c r="O45" s="13"/>
      <c r="P45" s="52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52"/>
      <c r="AX45" s="52"/>
      <c r="AY45" s="52"/>
      <c r="AZ45" s="13"/>
      <c r="BA45" s="52"/>
      <c r="BB45" s="13"/>
      <c r="BC45" s="52"/>
      <c r="BD45" s="52"/>
      <c r="BE45" s="1">
        <f t="shared" si="1"/>
        <v>0</v>
      </c>
    </row>
    <row r="46" spans="1:57" ht="14.45" customHeight="1">
      <c r="A46" s="45"/>
      <c r="B46" s="13">
        <v>280</v>
      </c>
      <c r="C46" s="13" t="s">
        <v>69</v>
      </c>
      <c r="D46" s="13" t="s">
        <v>70</v>
      </c>
      <c r="E46" s="52"/>
      <c r="F46" s="52"/>
      <c r="G46" s="52"/>
      <c r="H46" s="52"/>
      <c r="I46" s="52"/>
      <c r="J46" s="52"/>
      <c r="K46" s="52"/>
      <c r="L46" s="52"/>
      <c r="M46" s="13"/>
      <c r="N46" s="52"/>
      <c r="O46" s="13"/>
      <c r="P46" s="52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52"/>
      <c r="AX46" s="52"/>
      <c r="AY46" s="52"/>
      <c r="AZ46" s="13"/>
      <c r="BA46" s="52"/>
      <c r="BB46" s="13"/>
      <c r="BC46" s="52"/>
      <c r="BD46" s="52"/>
      <c r="BE46" s="1">
        <f t="shared" si="1"/>
        <v>0</v>
      </c>
    </row>
    <row r="47" spans="1:57" ht="14.45" customHeight="1">
      <c r="A47" s="45"/>
      <c r="B47" s="13">
        <v>280</v>
      </c>
      <c r="C47" s="13" t="s">
        <v>31</v>
      </c>
      <c r="D47" s="13" t="s">
        <v>48</v>
      </c>
      <c r="E47" s="52"/>
      <c r="F47" s="52"/>
      <c r="G47" s="52"/>
      <c r="H47" s="52"/>
      <c r="I47" s="52"/>
      <c r="J47" s="52"/>
      <c r="K47" s="52"/>
      <c r="L47" s="52"/>
      <c r="M47" s="13"/>
      <c r="N47" s="52"/>
      <c r="O47" s="13"/>
      <c r="P47" s="52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52"/>
      <c r="AX47" s="52"/>
      <c r="AY47" s="52"/>
      <c r="AZ47" s="13"/>
      <c r="BA47" s="52"/>
      <c r="BB47" s="13"/>
      <c r="BC47" s="52"/>
      <c r="BD47" s="52"/>
      <c r="BE47" s="1">
        <f t="shared" si="1"/>
        <v>0</v>
      </c>
    </row>
    <row r="48" spans="1:57" ht="14.45" customHeight="1">
      <c r="A48" s="45"/>
      <c r="B48" s="13">
        <v>280</v>
      </c>
      <c r="C48" s="13" t="s">
        <v>32</v>
      </c>
      <c r="D48" s="13" t="s">
        <v>50</v>
      </c>
      <c r="E48" s="52"/>
      <c r="F48" s="52"/>
      <c r="G48" s="52"/>
      <c r="H48" s="52"/>
      <c r="I48" s="52"/>
      <c r="J48" s="52"/>
      <c r="K48" s="52"/>
      <c r="L48" s="52"/>
      <c r="M48" s="13"/>
      <c r="N48" s="52"/>
      <c r="O48" s="13"/>
      <c r="P48" s="52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52"/>
      <c r="AX48" s="52"/>
      <c r="AY48" s="52"/>
      <c r="AZ48" s="13"/>
      <c r="BA48" s="52"/>
      <c r="BB48" s="13"/>
      <c r="BC48" s="52"/>
      <c r="BD48" s="52"/>
      <c r="BE48" s="1">
        <f t="shared" si="1"/>
        <v>0</v>
      </c>
    </row>
    <row r="49" spans="1:57" ht="14.45" customHeight="1">
      <c r="A49" s="45"/>
      <c r="B49" s="13">
        <v>280</v>
      </c>
      <c r="C49" s="13" t="s">
        <v>33</v>
      </c>
      <c r="D49" s="13" t="s">
        <v>51</v>
      </c>
      <c r="E49" s="52"/>
      <c r="F49" s="52"/>
      <c r="G49" s="52"/>
      <c r="H49" s="52"/>
      <c r="I49" s="52"/>
      <c r="J49" s="52"/>
      <c r="K49" s="52"/>
      <c r="L49" s="52"/>
      <c r="M49" s="13"/>
      <c r="N49" s="52"/>
      <c r="O49" s="13"/>
      <c r="P49" s="52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52"/>
      <c r="AX49" s="52"/>
      <c r="AY49" s="52"/>
      <c r="AZ49" s="13"/>
      <c r="BA49" s="52"/>
      <c r="BB49" s="13"/>
      <c r="BC49" s="52"/>
      <c r="BD49" s="52"/>
      <c r="BE49" s="1">
        <f t="shared" si="1"/>
        <v>0</v>
      </c>
    </row>
    <row r="50" spans="1:57" ht="14.45" customHeight="1">
      <c r="A50" s="45"/>
      <c r="B50" s="13">
        <v>280</v>
      </c>
      <c r="C50" s="13" t="s">
        <v>47</v>
      </c>
      <c r="D50" s="13" t="s">
        <v>49</v>
      </c>
      <c r="E50" s="52"/>
      <c r="F50" s="52"/>
      <c r="G50" s="52"/>
      <c r="H50" s="52"/>
      <c r="I50" s="52"/>
      <c r="J50" s="52"/>
      <c r="K50" s="52"/>
      <c r="L50" s="52"/>
      <c r="M50" s="13"/>
      <c r="N50" s="52"/>
      <c r="O50" s="13"/>
      <c r="P50" s="52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52"/>
      <c r="AX50" s="52"/>
      <c r="AY50" s="52"/>
      <c r="AZ50" s="13"/>
      <c r="BA50" s="52"/>
      <c r="BB50" s="13"/>
      <c r="BC50" s="52"/>
      <c r="BD50" s="52"/>
      <c r="BE50" s="1">
        <f t="shared" si="1"/>
        <v>0</v>
      </c>
    </row>
    <row r="51" spans="1:57" ht="14.45" customHeight="1">
      <c r="A51" s="45" t="s">
        <v>213</v>
      </c>
      <c r="B51" s="13">
        <v>280</v>
      </c>
      <c r="C51" s="13" t="s">
        <v>224</v>
      </c>
      <c r="D51" s="13" t="s">
        <v>225</v>
      </c>
      <c r="E51" s="52"/>
      <c r="F51" s="52"/>
      <c r="G51" s="52"/>
      <c r="H51" s="52"/>
      <c r="I51" s="52"/>
      <c r="J51" s="52"/>
      <c r="K51" s="52"/>
      <c r="L51" s="52"/>
      <c r="M51" s="13"/>
      <c r="N51" s="52"/>
      <c r="O51" s="13"/>
      <c r="P51" s="52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52"/>
      <c r="AX51" s="52"/>
      <c r="AY51" s="52"/>
      <c r="AZ51" s="13"/>
      <c r="BA51" s="52"/>
      <c r="BB51" s="13"/>
      <c r="BC51" s="52"/>
      <c r="BD51" s="52"/>
      <c r="BE51" s="1">
        <f t="shared" si="1"/>
        <v>0</v>
      </c>
    </row>
    <row r="52" spans="1:57" ht="14.45" customHeight="1">
      <c r="A52" s="45"/>
      <c r="B52" s="13">
        <v>280</v>
      </c>
      <c r="C52" s="13" t="s">
        <v>34</v>
      </c>
      <c r="D52" s="13" t="s">
        <v>52</v>
      </c>
      <c r="E52" s="52"/>
      <c r="F52" s="52"/>
      <c r="G52" s="52"/>
      <c r="H52" s="52"/>
      <c r="I52" s="52"/>
      <c r="J52" s="52"/>
      <c r="K52" s="52"/>
      <c r="L52" s="52"/>
      <c r="M52" s="13"/>
      <c r="N52" s="52"/>
      <c r="O52" s="13"/>
      <c r="P52" s="52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52"/>
      <c r="AX52" s="52"/>
      <c r="AY52" s="52"/>
      <c r="AZ52" s="13"/>
      <c r="BA52" s="52"/>
      <c r="BB52" s="13"/>
      <c r="BC52" s="52"/>
      <c r="BD52" s="52"/>
      <c r="BE52" s="1">
        <f t="shared" si="1"/>
        <v>0</v>
      </c>
    </row>
    <row r="53" spans="1:57" ht="14.45" customHeight="1">
      <c r="A53" s="45"/>
      <c r="B53" s="13">
        <v>280</v>
      </c>
      <c r="C53" s="13" t="s">
        <v>46</v>
      </c>
      <c r="D53" s="13" t="s">
        <v>59</v>
      </c>
      <c r="E53" s="52"/>
      <c r="F53" s="52"/>
      <c r="G53" s="52"/>
      <c r="H53" s="52"/>
      <c r="I53" s="52"/>
      <c r="J53" s="52"/>
      <c r="K53" s="52"/>
      <c r="L53" s="52"/>
      <c r="M53" s="13"/>
      <c r="N53" s="52"/>
      <c r="O53" s="13"/>
      <c r="P53" s="52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52"/>
      <c r="AX53" s="52"/>
      <c r="AY53" s="52"/>
      <c r="AZ53" s="13"/>
      <c r="BA53" s="52"/>
      <c r="BB53" s="13"/>
      <c r="BC53" s="52"/>
      <c r="BD53" s="52"/>
      <c r="BE53" s="1">
        <f t="shared" si="1"/>
        <v>0</v>
      </c>
    </row>
    <row r="54" spans="1:57" ht="14.45" customHeight="1">
      <c r="A54" s="45" t="s">
        <v>212</v>
      </c>
      <c r="B54" s="13">
        <v>280</v>
      </c>
      <c r="C54" s="13" t="s">
        <v>35</v>
      </c>
      <c r="D54" s="13" t="s">
        <v>53</v>
      </c>
      <c r="E54" s="52"/>
      <c r="F54" s="52"/>
      <c r="G54" s="52"/>
      <c r="H54" s="52"/>
      <c r="I54" s="52"/>
      <c r="J54" s="52"/>
      <c r="K54" s="52"/>
      <c r="L54" s="52"/>
      <c r="M54" s="13"/>
      <c r="N54" s="52"/>
      <c r="O54" s="13"/>
      <c r="P54" s="52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52"/>
      <c r="AX54" s="52"/>
      <c r="AY54" s="52"/>
      <c r="AZ54" s="13"/>
      <c r="BA54" s="52"/>
      <c r="BB54" s="13"/>
      <c r="BC54" s="52"/>
      <c r="BD54" s="52"/>
      <c r="BE54" s="1">
        <f t="shared" si="1"/>
        <v>0</v>
      </c>
    </row>
    <row r="55" spans="1:57" ht="14.45" customHeight="1">
      <c r="A55" s="46" t="s">
        <v>241</v>
      </c>
      <c r="B55" s="13">
        <v>280</v>
      </c>
      <c r="C55" s="13" t="s">
        <v>68</v>
      </c>
      <c r="D55" s="13" t="s">
        <v>54</v>
      </c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">
        <f t="shared" si="1"/>
        <v>0</v>
      </c>
    </row>
    <row r="56" spans="1:57" ht="14.45" customHeight="1">
      <c r="A56" s="45" t="s">
        <v>242</v>
      </c>
      <c r="B56" s="13">
        <v>280</v>
      </c>
      <c r="C56" s="13" t="s">
        <v>243</v>
      </c>
      <c r="D56" s="13" t="s">
        <v>240</v>
      </c>
      <c r="E56" s="52"/>
      <c r="F56" s="52"/>
      <c r="G56" s="52"/>
      <c r="H56" s="52"/>
      <c r="I56" s="52"/>
      <c r="J56" s="52"/>
      <c r="K56" s="52"/>
      <c r="L56" s="52"/>
      <c r="M56" s="13"/>
      <c r="N56" s="52"/>
      <c r="O56" s="13"/>
      <c r="P56" s="52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52"/>
      <c r="AX56" s="52"/>
      <c r="AY56" s="52"/>
      <c r="AZ56" s="13"/>
      <c r="BA56" s="52"/>
      <c r="BB56" s="13"/>
      <c r="BC56" s="52"/>
      <c r="BD56" s="52"/>
      <c r="BE56" s="1">
        <f t="shared" ref="BE56" si="2">+SUM(E56:BD56)*B56</f>
        <v>0</v>
      </c>
    </row>
    <row r="57" spans="1:57" ht="14.45" customHeight="1">
      <c r="A57" s="45"/>
      <c r="B57" s="13">
        <v>280</v>
      </c>
      <c r="C57" s="13" t="s">
        <v>36</v>
      </c>
      <c r="D57" s="13" t="s">
        <v>55</v>
      </c>
      <c r="E57" s="52"/>
      <c r="F57" s="52"/>
      <c r="G57" s="52"/>
      <c r="H57" s="52"/>
      <c r="I57" s="52"/>
      <c r="J57" s="52"/>
      <c r="K57" s="52"/>
      <c r="L57" s="52"/>
      <c r="M57" s="13"/>
      <c r="N57" s="52"/>
      <c r="O57" s="13"/>
      <c r="P57" s="52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52"/>
      <c r="AX57" s="52"/>
      <c r="AY57" s="52"/>
      <c r="AZ57" s="13"/>
      <c r="BA57" s="52"/>
      <c r="BB57" s="13"/>
      <c r="BC57" s="52"/>
      <c r="BD57" s="52"/>
      <c r="BE57" s="1">
        <f t="shared" si="1"/>
        <v>0</v>
      </c>
    </row>
    <row r="58" spans="1:57" ht="14.45" customHeight="1">
      <c r="A58" s="45"/>
      <c r="B58" s="13">
        <v>280</v>
      </c>
      <c r="C58" s="13" t="s">
        <v>214</v>
      </c>
      <c r="D58" s="13" t="s">
        <v>60</v>
      </c>
      <c r="E58" s="52"/>
      <c r="F58" s="52"/>
      <c r="G58" s="52"/>
      <c r="H58" s="52"/>
      <c r="I58" s="52"/>
      <c r="J58" s="52"/>
      <c r="K58" s="52"/>
      <c r="L58" s="52"/>
      <c r="M58" s="13"/>
      <c r="N58" s="52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52"/>
      <c r="AX58" s="52"/>
      <c r="AY58" s="52"/>
      <c r="AZ58" s="13"/>
      <c r="BA58" s="52"/>
      <c r="BB58" s="13"/>
      <c r="BC58" s="52"/>
      <c r="BD58" s="52"/>
      <c r="BE58" s="1">
        <f t="shared" si="1"/>
        <v>0</v>
      </c>
    </row>
    <row r="59" spans="1:57" ht="14.45" customHeight="1">
      <c r="A59" s="45"/>
      <c r="B59" s="13">
        <v>280</v>
      </c>
      <c r="C59" s="13" t="s">
        <v>38</v>
      </c>
      <c r="D59" s="13" t="s">
        <v>57</v>
      </c>
      <c r="E59" s="52"/>
      <c r="F59" s="52"/>
      <c r="G59" s="52"/>
      <c r="H59" s="52"/>
      <c r="I59" s="52"/>
      <c r="J59" s="52"/>
      <c r="K59" s="52"/>
      <c r="L59" s="52"/>
      <c r="M59" s="13"/>
      <c r="N59" s="52"/>
      <c r="O59" s="13"/>
      <c r="P59" s="52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52"/>
      <c r="AX59" s="52"/>
      <c r="AY59" s="52"/>
      <c r="AZ59" s="13"/>
      <c r="BA59" s="52"/>
      <c r="BB59" s="13"/>
      <c r="BC59" s="52"/>
      <c r="BD59" s="52"/>
      <c r="BE59" s="1">
        <f t="shared" si="1"/>
        <v>0</v>
      </c>
    </row>
    <row r="60" spans="1:57" ht="14.45" customHeight="1">
      <c r="A60" s="45"/>
      <c r="B60" s="13">
        <v>280</v>
      </c>
      <c r="C60" s="13" t="s">
        <v>215</v>
      </c>
      <c r="D60" s="13" t="s">
        <v>88</v>
      </c>
      <c r="E60" s="52"/>
      <c r="F60" s="52"/>
      <c r="G60" s="52"/>
      <c r="H60" s="52"/>
      <c r="I60" s="52"/>
      <c r="J60" s="52"/>
      <c r="K60" s="52"/>
      <c r="L60" s="52"/>
      <c r="M60" s="13"/>
      <c r="N60" s="52"/>
      <c r="O60" s="13"/>
      <c r="P60" s="52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52"/>
      <c r="AX60" s="52"/>
      <c r="AY60" s="52"/>
      <c r="AZ60" s="13"/>
      <c r="BA60" s="52"/>
      <c r="BB60" s="13"/>
      <c r="BC60" s="52"/>
      <c r="BD60" s="52"/>
      <c r="BE60" s="1">
        <f t="shared" si="1"/>
        <v>0</v>
      </c>
    </row>
    <row r="61" spans="1:57" ht="14.45" customHeight="1">
      <c r="A61" s="45"/>
      <c r="B61" s="13">
        <v>280</v>
      </c>
      <c r="C61" s="13" t="s">
        <v>39</v>
      </c>
      <c r="D61" s="13" t="s">
        <v>58</v>
      </c>
      <c r="E61" s="52"/>
      <c r="F61" s="52"/>
      <c r="G61" s="52"/>
      <c r="H61" s="52"/>
      <c r="I61" s="52"/>
      <c r="J61" s="52"/>
      <c r="K61" s="52"/>
      <c r="L61" s="52"/>
      <c r="M61" s="13"/>
      <c r="N61" s="52"/>
      <c r="O61" s="13"/>
      <c r="P61" s="52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52"/>
      <c r="AX61" s="52"/>
      <c r="AY61" s="52"/>
      <c r="AZ61" s="13"/>
      <c r="BA61" s="52"/>
      <c r="BB61" s="13"/>
      <c r="BC61" s="52"/>
      <c r="BD61" s="52"/>
      <c r="BE61" s="1">
        <f t="shared" si="1"/>
        <v>0</v>
      </c>
    </row>
    <row r="62" spans="1:57" ht="14.45" customHeight="1">
      <c r="A62" s="45"/>
      <c r="B62" s="13">
        <v>280</v>
      </c>
      <c r="C62" s="13" t="s">
        <v>182</v>
      </c>
      <c r="D62" s="13" t="s">
        <v>180</v>
      </c>
      <c r="E62" s="52"/>
      <c r="F62" s="52"/>
      <c r="G62" s="52"/>
      <c r="H62" s="52"/>
      <c r="I62" s="52"/>
      <c r="J62" s="52"/>
      <c r="K62" s="52"/>
      <c r="L62" s="52"/>
      <c r="M62" s="13"/>
      <c r="N62" s="52"/>
      <c r="O62" s="13"/>
      <c r="P62" s="52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52"/>
      <c r="AX62" s="52"/>
      <c r="AY62" s="52"/>
      <c r="AZ62" s="13"/>
      <c r="BA62" s="52"/>
      <c r="BB62" s="13"/>
      <c r="BC62" s="52"/>
      <c r="BD62" s="52"/>
      <c r="BE62" s="1">
        <f t="shared" si="1"/>
        <v>0</v>
      </c>
    </row>
    <row r="63" spans="1:57" ht="14.45" customHeight="1">
      <c r="A63" s="45"/>
      <c r="B63" s="13">
        <v>280</v>
      </c>
      <c r="C63" s="13" t="s">
        <v>183</v>
      </c>
      <c r="D63" s="13" t="s">
        <v>181</v>
      </c>
      <c r="E63" s="52"/>
      <c r="F63" s="52"/>
      <c r="G63" s="52"/>
      <c r="H63" s="52"/>
      <c r="I63" s="52"/>
      <c r="J63" s="52"/>
      <c r="K63" s="52"/>
      <c r="L63" s="52"/>
      <c r="M63" s="13"/>
      <c r="N63" s="52"/>
      <c r="O63" s="13"/>
      <c r="P63" s="52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52"/>
      <c r="AX63" s="52"/>
      <c r="AY63" s="52"/>
      <c r="AZ63" s="13"/>
      <c r="BA63" s="52"/>
      <c r="BB63" s="13"/>
      <c r="BC63" s="52"/>
      <c r="BD63" s="52"/>
      <c r="BE63" s="1">
        <f t="shared" si="1"/>
        <v>0</v>
      </c>
    </row>
    <row r="64" spans="1:57" ht="14.45" customHeight="1">
      <c r="A64" s="45"/>
      <c r="B64" s="13">
        <v>285</v>
      </c>
      <c r="C64" s="13" t="s">
        <v>237</v>
      </c>
      <c r="D64" s="13" t="s">
        <v>61</v>
      </c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13"/>
      <c r="AG64" s="52"/>
      <c r="AH64" s="52"/>
      <c r="AI64" s="52"/>
      <c r="AJ64" s="52"/>
      <c r="AK64" s="13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1">
        <f t="shared" si="1"/>
        <v>0</v>
      </c>
    </row>
    <row r="65" spans="1:57" ht="14.45" customHeight="1">
      <c r="A65" s="45"/>
      <c r="B65" s="13">
        <v>285</v>
      </c>
      <c r="C65" s="13" t="s">
        <v>45</v>
      </c>
      <c r="D65" s="13" t="s">
        <v>65</v>
      </c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13"/>
      <c r="AG65" s="52"/>
      <c r="AH65" s="52"/>
      <c r="AI65" s="52"/>
      <c r="AJ65" s="52"/>
      <c r="AK65" s="13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1">
        <f t="shared" si="1"/>
        <v>0</v>
      </c>
    </row>
    <row r="66" spans="1:57" ht="14.45" customHeight="1">
      <c r="A66" s="45"/>
      <c r="B66" s="13">
        <v>285</v>
      </c>
      <c r="C66" s="41" t="s">
        <v>211</v>
      </c>
      <c r="D66" s="13" t="s">
        <v>209</v>
      </c>
      <c r="E66" s="52"/>
      <c r="F66" s="52"/>
      <c r="G66" s="52"/>
      <c r="H66" s="52"/>
      <c r="I66" s="52"/>
      <c r="J66" s="52"/>
      <c r="K66" s="52"/>
      <c r="L66" s="52"/>
      <c r="M66" s="52"/>
      <c r="N66" s="13"/>
      <c r="O66" s="52"/>
      <c r="P66" s="13"/>
      <c r="Q66" s="52"/>
      <c r="R66" s="13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13"/>
      <c r="AG66" s="13"/>
      <c r="AH66" s="52"/>
      <c r="AI66" s="13"/>
      <c r="AJ66" s="52"/>
      <c r="AK66" s="52"/>
      <c r="AL66" s="52"/>
      <c r="AM66" s="52"/>
      <c r="AN66" s="52"/>
      <c r="AO66" s="52"/>
      <c r="AP66" s="13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1">
        <f t="shared" si="1"/>
        <v>0</v>
      </c>
    </row>
    <row r="67" spans="1:57" ht="14.45" customHeight="1">
      <c r="A67" s="45" t="s">
        <v>213</v>
      </c>
      <c r="B67" s="13">
        <v>285</v>
      </c>
      <c r="C67" s="13" t="s">
        <v>236</v>
      </c>
      <c r="D67" s="13" t="s">
        <v>233</v>
      </c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13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1">
        <f>+SUM(E67:BD67)*B67</f>
        <v>0</v>
      </c>
    </row>
    <row r="68" spans="1:57" ht="14.45" customHeight="1">
      <c r="A68" s="45" t="s">
        <v>213</v>
      </c>
      <c r="B68" s="13">
        <v>285</v>
      </c>
      <c r="C68" s="41" t="s">
        <v>189</v>
      </c>
      <c r="D68" s="13" t="s">
        <v>226</v>
      </c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13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1">
        <f t="shared" si="1"/>
        <v>0</v>
      </c>
    </row>
    <row r="69" spans="1:57" ht="14.45" customHeight="1">
      <c r="A69" s="45"/>
      <c r="B69" s="13">
        <v>285</v>
      </c>
      <c r="C69" s="13" t="s">
        <v>89</v>
      </c>
      <c r="D69" s="13" t="s">
        <v>62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13"/>
      <c r="AG69" s="52"/>
      <c r="AH69" s="52"/>
      <c r="AI69" s="52"/>
      <c r="AJ69" s="52"/>
      <c r="AK69" s="13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1">
        <f t="shared" si="1"/>
        <v>0</v>
      </c>
    </row>
    <row r="70" spans="1:57" ht="14.45" customHeight="1">
      <c r="A70" s="45"/>
      <c r="B70" s="13">
        <v>285</v>
      </c>
      <c r="C70" s="13" t="s">
        <v>40</v>
      </c>
      <c r="D70" s="13" t="s">
        <v>63</v>
      </c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13"/>
      <c r="AG70" s="52"/>
      <c r="AH70" s="52"/>
      <c r="AI70" s="52"/>
      <c r="AJ70" s="52"/>
      <c r="AK70" s="13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1">
        <f t="shared" si="1"/>
        <v>0</v>
      </c>
    </row>
    <row r="71" spans="1:57" ht="14.45" customHeight="1">
      <c r="A71" s="45"/>
      <c r="B71" s="13">
        <v>285</v>
      </c>
      <c r="C71" s="13" t="s">
        <v>41</v>
      </c>
      <c r="D71" s="13" t="s">
        <v>64</v>
      </c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13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1">
        <f t="shared" si="1"/>
        <v>0</v>
      </c>
    </row>
    <row r="72" spans="1:57" ht="14.45" customHeight="1">
      <c r="A72" s="45"/>
      <c r="B72" s="13">
        <v>285</v>
      </c>
      <c r="C72" s="13" t="s">
        <v>90</v>
      </c>
      <c r="D72" s="13" t="s">
        <v>91</v>
      </c>
      <c r="E72" s="52"/>
      <c r="F72" s="52"/>
      <c r="G72" s="52"/>
      <c r="H72" s="52"/>
      <c r="I72" s="52"/>
      <c r="J72" s="52"/>
      <c r="K72" s="52"/>
      <c r="L72" s="52"/>
      <c r="M72" s="13"/>
      <c r="N72" s="52"/>
      <c r="O72" s="13"/>
      <c r="P72" s="52"/>
      <c r="Q72" s="52"/>
      <c r="R72" s="13"/>
      <c r="S72" s="52"/>
      <c r="T72" s="13"/>
      <c r="U72" s="52"/>
      <c r="V72" s="52"/>
      <c r="W72" s="13"/>
      <c r="X72" s="52"/>
      <c r="Y72" s="52"/>
      <c r="Z72" s="52"/>
      <c r="AA72" s="52"/>
      <c r="AB72" s="52"/>
      <c r="AC72" s="52"/>
      <c r="AD72" s="52"/>
      <c r="AE72" s="52"/>
      <c r="AF72" s="13"/>
      <c r="AG72" s="52"/>
      <c r="AH72" s="13"/>
      <c r="AI72" s="52"/>
      <c r="AJ72" s="52"/>
      <c r="AK72" s="52"/>
      <c r="AL72" s="52"/>
      <c r="AM72" s="13"/>
      <c r="AN72" s="13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1">
        <f t="shared" si="1"/>
        <v>0</v>
      </c>
    </row>
    <row r="73" spans="1:57" ht="14.45" customHeight="1">
      <c r="A73" s="45"/>
      <c r="B73" s="13">
        <v>285</v>
      </c>
      <c r="C73" s="13" t="s">
        <v>92</v>
      </c>
      <c r="D73" s="13" t="s">
        <v>93</v>
      </c>
      <c r="E73" s="52"/>
      <c r="F73" s="52"/>
      <c r="G73" s="52"/>
      <c r="H73" s="52"/>
      <c r="I73" s="52"/>
      <c r="J73" s="52"/>
      <c r="K73" s="52"/>
      <c r="L73" s="52"/>
      <c r="M73" s="13"/>
      <c r="N73" s="52"/>
      <c r="O73" s="13"/>
      <c r="P73" s="52"/>
      <c r="Q73" s="52"/>
      <c r="R73" s="13"/>
      <c r="S73" s="52"/>
      <c r="T73" s="13"/>
      <c r="U73" s="52"/>
      <c r="V73" s="52"/>
      <c r="W73" s="13"/>
      <c r="X73" s="52"/>
      <c r="Y73" s="52"/>
      <c r="Z73" s="52"/>
      <c r="AA73" s="52"/>
      <c r="AB73" s="52"/>
      <c r="AC73" s="52"/>
      <c r="AD73" s="52"/>
      <c r="AE73" s="52"/>
      <c r="AF73" s="13"/>
      <c r="AG73" s="52"/>
      <c r="AH73" s="13"/>
      <c r="AI73" s="52"/>
      <c r="AJ73" s="52"/>
      <c r="AK73" s="52"/>
      <c r="AL73" s="52"/>
      <c r="AM73" s="13"/>
      <c r="AN73" s="13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1">
        <f t="shared" si="1"/>
        <v>0</v>
      </c>
    </row>
    <row r="74" spans="1:57" ht="14.45" customHeight="1">
      <c r="A74" s="45"/>
      <c r="B74" s="13">
        <v>285</v>
      </c>
      <c r="C74" s="13" t="s">
        <v>94</v>
      </c>
      <c r="D74" s="13" t="s">
        <v>95</v>
      </c>
      <c r="E74" s="52"/>
      <c r="F74" s="52"/>
      <c r="G74" s="52"/>
      <c r="H74" s="52"/>
      <c r="I74" s="52"/>
      <c r="J74" s="52"/>
      <c r="K74" s="52"/>
      <c r="L74" s="52"/>
      <c r="M74" s="13"/>
      <c r="N74" s="52"/>
      <c r="O74" s="13"/>
      <c r="P74" s="52"/>
      <c r="Q74" s="52"/>
      <c r="R74" s="13"/>
      <c r="S74" s="52"/>
      <c r="T74" s="13"/>
      <c r="U74" s="52"/>
      <c r="V74" s="52"/>
      <c r="W74" s="13"/>
      <c r="X74" s="52"/>
      <c r="Y74" s="52"/>
      <c r="Z74" s="52"/>
      <c r="AA74" s="52"/>
      <c r="AB74" s="52"/>
      <c r="AC74" s="52"/>
      <c r="AD74" s="52"/>
      <c r="AE74" s="52"/>
      <c r="AF74" s="13"/>
      <c r="AG74" s="52"/>
      <c r="AH74" s="13"/>
      <c r="AI74" s="52"/>
      <c r="AJ74" s="52"/>
      <c r="AK74" s="52"/>
      <c r="AL74" s="52"/>
      <c r="AM74" s="13"/>
      <c r="AN74" s="13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1">
        <f t="shared" si="1"/>
        <v>0</v>
      </c>
    </row>
    <row r="75" spans="1:57" ht="14.45" customHeight="1">
      <c r="A75" s="45"/>
      <c r="B75" s="13">
        <v>285</v>
      </c>
      <c r="C75" s="13" t="s">
        <v>74</v>
      </c>
      <c r="D75" s="13" t="s">
        <v>82</v>
      </c>
      <c r="E75" s="52"/>
      <c r="F75" s="52"/>
      <c r="G75" s="52"/>
      <c r="H75" s="52"/>
      <c r="I75" s="52"/>
      <c r="J75" s="52"/>
      <c r="K75" s="52"/>
      <c r="L75" s="52"/>
      <c r="M75" s="13"/>
      <c r="N75" s="52"/>
      <c r="O75" s="13"/>
      <c r="P75" s="52"/>
      <c r="Q75" s="52"/>
      <c r="R75" s="13"/>
      <c r="S75" s="52"/>
      <c r="T75" s="13"/>
      <c r="U75" s="52"/>
      <c r="V75" s="52"/>
      <c r="W75" s="13"/>
      <c r="X75" s="52"/>
      <c r="Y75" s="52"/>
      <c r="Z75" s="52"/>
      <c r="AA75" s="52"/>
      <c r="AB75" s="52"/>
      <c r="AC75" s="52"/>
      <c r="AD75" s="52"/>
      <c r="AE75" s="52"/>
      <c r="AF75" s="13"/>
      <c r="AG75" s="52"/>
      <c r="AH75" s="13"/>
      <c r="AI75" s="52"/>
      <c r="AJ75" s="52"/>
      <c r="AK75" s="52"/>
      <c r="AL75" s="52"/>
      <c r="AM75" s="13"/>
      <c r="AN75" s="13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1">
        <f t="shared" si="1"/>
        <v>0</v>
      </c>
    </row>
    <row r="76" spans="1:57" ht="14.45" customHeight="1">
      <c r="A76" s="45"/>
      <c r="B76" s="13">
        <v>285</v>
      </c>
      <c r="C76" s="13" t="s">
        <v>75</v>
      </c>
      <c r="D76" s="13" t="s">
        <v>83</v>
      </c>
      <c r="E76" s="52"/>
      <c r="F76" s="52"/>
      <c r="G76" s="52"/>
      <c r="H76" s="52"/>
      <c r="I76" s="52"/>
      <c r="J76" s="52"/>
      <c r="K76" s="52"/>
      <c r="L76" s="52"/>
      <c r="M76" s="13"/>
      <c r="N76" s="52"/>
      <c r="O76" s="13"/>
      <c r="P76" s="52"/>
      <c r="Q76" s="52"/>
      <c r="R76" s="13"/>
      <c r="S76" s="52"/>
      <c r="T76" s="13"/>
      <c r="U76" s="52"/>
      <c r="V76" s="52"/>
      <c r="W76" s="13"/>
      <c r="X76" s="52"/>
      <c r="Y76" s="52"/>
      <c r="Z76" s="52"/>
      <c r="AA76" s="52"/>
      <c r="AB76" s="52"/>
      <c r="AC76" s="52"/>
      <c r="AD76" s="52"/>
      <c r="AE76" s="52"/>
      <c r="AF76" s="13"/>
      <c r="AG76" s="52"/>
      <c r="AH76" s="13"/>
      <c r="AI76" s="52"/>
      <c r="AJ76" s="52"/>
      <c r="AK76" s="52"/>
      <c r="AL76" s="52"/>
      <c r="AM76" s="13"/>
      <c r="AN76" s="13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1">
        <f t="shared" si="1"/>
        <v>0</v>
      </c>
    </row>
    <row r="77" spans="1:57" ht="14.45" customHeight="1">
      <c r="A77" s="45"/>
      <c r="B77" s="13">
        <v>285</v>
      </c>
      <c r="C77" s="13" t="s">
        <v>216</v>
      </c>
      <c r="D77" s="13" t="s">
        <v>84</v>
      </c>
      <c r="E77" s="52"/>
      <c r="F77" s="52"/>
      <c r="G77" s="52"/>
      <c r="H77" s="52"/>
      <c r="I77" s="52"/>
      <c r="J77" s="52"/>
      <c r="K77" s="52"/>
      <c r="L77" s="52"/>
      <c r="M77" s="13"/>
      <c r="N77" s="52"/>
      <c r="O77" s="13"/>
      <c r="P77" s="52"/>
      <c r="Q77" s="52"/>
      <c r="R77" s="13"/>
      <c r="S77" s="52"/>
      <c r="T77" s="13"/>
      <c r="U77" s="52"/>
      <c r="V77" s="52"/>
      <c r="W77" s="13"/>
      <c r="X77" s="52"/>
      <c r="Y77" s="52"/>
      <c r="Z77" s="52"/>
      <c r="AA77" s="52"/>
      <c r="AB77" s="52"/>
      <c r="AC77" s="52"/>
      <c r="AD77" s="52"/>
      <c r="AE77" s="52"/>
      <c r="AF77" s="13"/>
      <c r="AG77" s="52"/>
      <c r="AH77" s="13"/>
      <c r="AI77" s="52"/>
      <c r="AJ77" s="52"/>
      <c r="AK77" s="52"/>
      <c r="AL77" s="52"/>
      <c r="AM77" s="13"/>
      <c r="AN77" s="13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1">
        <f t="shared" si="1"/>
        <v>0</v>
      </c>
    </row>
    <row r="78" spans="1:57" ht="14.45" customHeight="1">
      <c r="A78" s="45"/>
      <c r="B78" s="13">
        <v>285</v>
      </c>
      <c r="C78" s="13" t="s">
        <v>76</v>
      </c>
      <c r="D78" s="13" t="s">
        <v>85</v>
      </c>
      <c r="E78" s="52"/>
      <c r="F78" s="52"/>
      <c r="G78" s="52"/>
      <c r="H78" s="52"/>
      <c r="I78" s="52"/>
      <c r="J78" s="52"/>
      <c r="K78" s="52"/>
      <c r="L78" s="52"/>
      <c r="M78" s="13"/>
      <c r="N78" s="52"/>
      <c r="O78" s="13"/>
      <c r="P78" s="52"/>
      <c r="Q78" s="52"/>
      <c r="R78" s="13"/>
      <c r="S78" s="52"/>
      <c r="T78" s="13"/>
      <c r="U78" s="52"/>
      <c r="V78" s="52"/>
      <c r="W78" s="13"/>
      <c r="X78" s="52"/>
      <c r="Y78" s="52"/>
      <c r="Z78" s="52"/>
      <c r="AA78" s="52"/>
      <c r="AB78" s="52"/>
      <c r="AC78" s="52"/>
      <c r="AD78" s="52"/>
      <c r="AE78" s="52"/>
      <c r="AF78" s="13"/>
      <c r="AG78" s="52"/>
      <c r="AH78" s="13"/>
      <c r="AI78" s="52"/>
      <c r="AJ78" s="52"/>
      <c r="AK78" s="52"/>
      <c r="AL78" s="52"/>
      <c r="AM78" s="13"/>
      <c r="AN78" s="13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1">
        <f t="shared" si="1"/>
        <v>0</v>
      </c>
    </row>
    <row r="79" spans="1:57" ht="14.45" customHeight="1">
      <c r="A79" s="53"/>
      <c r="B79" s="54">
        <v>285</v>
      </c>
      <c r="C79" s="54" t="s">
        <v>78</v>
      </c>
      <c r="D79" s="54" t="s">
        <v>87</v>
      </c>
      <c r="E79" s="55"/>
      <c r="F79" s="55"/>
      <c r="G79" s="55"/>
      <c r="H79" s="55"/>
      <c r="I79" s="55"/>
      <c r="J79" s="55"/>
      <c r="K79" s="55"/>
      <c r="L79" s="55"/>
      <c r="M79" s="54"/>
      <c r="N79" s="55"/>
      <c r="O79" s="54"/>
      <c r="P79" s="55"/>
      <c r="Q79" s="55"/>
      <c r="R79" s="54"/>
      <c r="S79" s="55"/>
      <c r="T79" s="54"/>
      <c r="U79" s="55"/>
      <c r="V79" s="55"/>
      <c r="W79" s="54"/>
      <c r="X79" s="55"/>
      <c r="Y79" s="55"/>
      <c r="Z79" s="55"/>
      <c r="AA79" s="55"/>
      <c r="AB79" s="55"/>
      <c r="AC79" s="55"/>
      <c r="AD79" s="55"/>
      <c r="AE79" s="55"/>
      <c r="AF79" s="54"/>
      <c r="AG79" s="55"/>
      <c r="AH79" s="54"/>
      <c r="AI79" s="55"/>
      <c r="AJ79" s="55"/>
      <c r="AK79" s="55"/>
      <c r="AL79" s="55"/>
      <c r="AM79" s="54"/>
      <c r="AN79" s="54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1">
        <f t="shared" si="1"/>
        <v>0</v>
      </c>
    </row>
    <row r="80" spans="1:57" ht="14.45" customHeight="1">
      <c r="A80" s="47"/>
      <c r="B80" s="60"/>
      <c r="C80" s="61" t="s">
        <v>210</v>
      </c>
      <c r="D80" s="61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3"/>
      <c r="BE80" s="1">
        <f t="shared" ref="BE80:BE93" si="3">+SUM(E80:BD80)*B80</f>
        <v>0</v>
      </c>
    </row>
    <row r="81" spans="1:57" ht="14.45" customHeight="1">
      <c r="A81" s="56" t="s">
        <v>213</v>
      </c>
      <c r="B81" s="57">
        <v>178</v>
      </c>
      <c r="C81" s="58" t="s">
        <v>184</v>
      </c>
      <c r="D81" s="57" t="s">
        <v>196</v>
      </c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7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1">
        <f t="shared" si="3"/>
        <v>0</v>
      </c>
    </row>
    <row r="82" spans="1:57" ht="14.45" customHeight="1">
      <c r="A82" s="45" t="s">
        <v>213</v>
      </c>
      <c r="B82" s="13">
        <v>178</v>
      </c>
      <c r="C82" s="41" t="s">
        <v>185</v>
      </c>
      <c r="D82" s="13" t="s">
        <v>197</v>
      </c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13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1">
        <f t="shared" si="3"/>
        <v>0</v>
      </c>
    </row>
    <row r="83" spans="1:57" ht="14.45" customHeight="1">
      <c r="A83" s="45" t="s">
        <v>213</v>
      </c>
      <c r="B83" s="13">
        <v>178</v>
      </c>
      <c r="C83" s="41" t="s">
        <v>186</v>
      </c>
      <c r="D83" s="13" t="s">
        <v>198</v>
      </c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13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1">
        <f t="shared" si="3"/>
        <v>0</v>
      </c>
    </row>
    <row r="84" spans="1:57" ht="14.45" customHeight="1">
      <c r="A84" s="45" t="s">
        <v>213</v>
      </c>
      <c r="B84" s="13">
        <v>178</v>
      </c>
      <c r="C84" s="41" t="s">
        <v>187</v>
      </c>
      <c r="D84" s="13" t="s">
        <v>199</v>
      </c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13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1">
        <f t="shared" si="3"/>
        <v>0</v>
      </c>
    </row>
    <row r="85" spans="1:57" ht="14.45" customHeight="1">
      <c r="A85" s="45" t="s">
        <v>213</v>
      </c>
      <c r="B85" s="13">
        <v>178</v>
      </c>
      <c r="C85" s="41" t="s">
        <v>188</v>
      </c>
      <c r="D85" s="13" t="s">
        <v>200</v>
      </c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13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1">
        <f t="shared" si="3"/>
        <v>0</v>
      </c>
    </row>
    <row r="86" spans="1:57" ht="14.45" customHeight="1">
      <c r="A86" s="45" t="s">
        <v>213</v>
      </c>
      <c r="B86" s="13">
        <v>178</v>
      </c>
      <c r="C86" s="41" t="s">
        <v>189</v>
      </c>
      <c r="D86" s="13" t="s">
        <v>201</v>
      </c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13"/>
      <c r="AT86" s="52"/>
      <c r="AU86" s="52"/>
      <c r="AV86" s="52"/>
      <c r="AW86" s="52"/>
      <c r="AX86" s="52"/>
      <c r="AY86" s="13"/>
      <c r="AZ86" s="52"/>
      <c r="BA86" s="52"/>
      <c r="BB86" s="52"/>
      <c r="BC86" s="52"/>
      <c r="BD86" s="52"/>
      <c r="BE86" s="1">
        <f t="shared" si="3"/>
        <v>0</v>
      </c>
    </row>
    <row r="87" spans="1:57" ht="14.45" customHeight="1">
      <c r="A87" s="45" t="s">
        <v>213</v>
      </c>
      <c r="B87" s="13">
        <v>178</v>
      </c>
      <c r="C87" s="41" t="s">
        <v>190</v>
      </c>
      <c r="D87" s="13" t="s">
        <v>202</v>
      </c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13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1">
        <f t="shared" si="3"/>
        <v>0</v>
      </c>
    </row>
    <row r="88" spans="1:57" ht="14.45" customHeight="1">
      <c r="A88" s="45" t="s">
        <v>213</v>
      </c>
      <c r="B88" s="13">
        <v>178</v>
      </c>
      <c r="C88" s="41" t="s">
        <v>191</v>
      </c>
      <c r="D88" s="13" t="s">
        <v>203</v>
      </c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13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1">
        <f t="shared" si="3"/>
        <v>0</v>
      </c>
    </row>
    <row r="89" spans="1:57" ht="14.45" customHeight="1">
      <c r="A89" s="45" t="s">
        <v>213</v>
      </c>
      <c r="B89" s="13">
        <v>178</v>
      </c>
      <c r="C89" s="41" t="s">
        <v>41</v>
      </c>
      <c r="D89" s="13" t="s">
        <v>204</v>
      </c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13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1">
        <f t="shared" si="3"/>
        <v>0</v>
      </c>
    </row>
    <row r="90" spans="1:57" ht="14.45" customHeight="1">
      <c r="A90" s="45" t="s">
        <v>213</v>
      </c>
      <c r="B90" s="13">
        <v>178</v>
      </c>
      <c r="C90" s="41" t="s">
        <v>192</v>
      </c>
      <c r="D90" s="13" t="s">
        <v>205</v>
      </c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13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1">
        <f t="shared" si="3"/>
        <v>0</v>
      </c>
    </row>
    <row r="91" spans="1:57" ht="14.45" customHeight="1">
      <c r="A91" s="45" t="s">
        <v>213</v>
      </c>
      <c r="B91" s="13">
        <v>178</v>
      </c>
      <c r="C91" s="41" t="s">
        <v>193</v>
      </c>
      <c r="D91" s="13" t="s">
        <v>206</v>
      </c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13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1">
        <f t="shared" si="3"/>
        <v>0</v>
      </c>
    </row>
    <row r="92" spans="1:57" ht="14.45" customHeight="1">
      <c r="A92" s="45" t="s">
        <v>213</v>
      </c>
      <c r="B92" s="13">
        <v>178</v>
      </c>
      <c r="C92" s="41" t="s">
        <v>194</v>
      </c>
      <c r="D92" s="13" t="s">
        <v>207</v>
      </c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13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1">
        <f t="shared" si="3"/>
        <v>0</v>
      </c>
    </row>
    <row r="93" spans="1:57" ht="14.45" customHeight="1">
      <c r="A93" s="45" t="s">
        <v>213</v>
      </c>
      <c r="B93" s="13">
        <v>178</v>
      </c>
      <c r="C93" s="41" t="s">
        <v>195</v>
      </c>
      <c r="D93" s="13" t="s">
        <v>208</v>
      </c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13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1">
        <f t="shared" si="3"/>
        <v>0</v>
      </c>
    </row>
    <row r="94" spans="1:57" ht="14.45" customHeight="1">
      <c r="A94" s="47"/>
      <c r="B94" s="40"/>
      <c r="C94" s="37" t="s">
        <v>27</v>
      </c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</row>
    <row r="95" spans="1:57" ht="14.45" customHeight="1">
      <c r="A95" s="48"/>
      <c r="B95" s="19">
        <v>150</v>
      </c>
      <c r="C95" s="7" t="s">
        <v>29</v>
      </c>
      <c r="D95" s="29" t="s">
        <v>28</v>
      </c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</row>
    <row r="96" spans="1:57" ht="14.45" customHeight="1">
      <c r="A96" s="48"/>
      <c r="B96" s="19">
        <v>288</v>
      </c>
      <c r="C96" s="7" t="s">
        <v>21</v>
      </c>
      <c r="D96" s="29" t="s">
        <v>22</v>
      </c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</row>
    <row r="97" spans="1:56" ht="14.45" customHeight="1" thickBot="1">
      <c r="A97" s="48"/>
      <c r="B97" s="20">
        <v>288</v>
      </c>
      <c r="C97" s="9" t="s">
        <v>177</v>
      </c>
      <c r="D97" s="30" t="s">
        <v>23</v>
      </c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</row>
    <row r="98" spans="1:56" ht="14.45" customHeight="1">
      <c r="A98" s="49"/>
      <c r="B98" s="21">
        <v>288</v>
      </c>
      <c r="C98" s="10" t="s">
        <v>66</v>
      </c>
      <c r="D98" s="31" t="s">
        <v>24</v>
      </c>
      <c r="E98" s="12"/>
      <c r="F98" s="12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</row>
    <row r="99" spans="1:56" ht="14.45" customHeight="1" thickBot="1">
      <c r="A99" s="49"/>
      <c r="B99" s="22">
        <v>288</v>
      </c>
      <c r="C99" s="11" t="s">
        <v>67</v>
      </c>
      <c r="D99" s="32" t="s">
        <v>25</v>
      </c>
      <c r="E99" s="12"/>
      <c r="F99" s="12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</row>
    <row r="100" spans="1:56" ht="14.45" customHeight="1">
      <c r="A100" s="50"/>
      <c r="B100" s="38"/>
      <c r="C100" s="39" t="s">
        <v>20</v>
      </c>
      <c r="D100" s="39"/>
      <c r="E100" s="3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</row>
    <row r="101" spans="1:56" ht="14.45" customHeight="1">
      <c r="A101" s="51"/>
      <c r="B101" s="23"/>
      <c r="C101" s="8" t="s">
        <v>12</v>
      </c>
      <c r="D101" s="33"/>
      <c r="E101" s="68" t="s">
        <v>1</v>
      </c>
      <c r="F101" s="68" t="s">
        <v>1</v>
      </c>
      <c r="G101" s="68" t="s">
        <v>1</v>
      </c>
      <c r="H101" s="68" t="s">
        <v>1</v>
      </c>
      <c r="I101" s="68" t="s">
        <v>1</v>
      </c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9"/>
      <c r="AE101" s="69"/>
      <c r="AF101" s="69"/>
      <c r="AG101" s="69"/>
      <c r="AH101" s="69"/>
      <c r="AI101" s="69"/>
      <c r="AJ101" s="69"/>
      <c r="AK101" s="69" t="s">
        <v>13</v>
      </c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</row>
  </sheetData>
  <autoFilter ref="BE11:BE93" xr:uid="{00000000-0001-0000-0000-000000000000}"/>
  <mergeCells count="32">
    <mergeCell ref="A1:O1"/>
    <mergeCell ref="C3:N3"/>
    <mergeCell ref="C4:N4"/>
    <mergeCell ref="C5:N5"/>
    <mergeCell ref="O3:Q3"/>
    <mergeCell ref="A4:B4"/>
    <mergeCell ref="A3:B3"/>
    <mergeCell ref="A5:B5"/>
    <mergeCell ref="O4:Q4"/>
    <mergeCell ref="A8:B9"/>
    <mergeCell ref="C8:C9"/>
    <mergeCell ref="E7:G7"/>
    <mergeCell ref="AN5:AR5"/>
    <mergeCell ref="AN6:AW6"/>
    <mergeCell ref="AS5:BD5"/>
    <mergeCell ref="C6:N6"/>
    <mergeCell ref="BB7:BD7"/>
    <mergeCell ref="R6:AM6"/>
    <mergeCell ref="R5:AM5"/>
    <mergeCell ref="AY6:BD6"/>
    <mergeCell ref="A6:B6"/>
    <mergeCell ref="O6:Q6"/>
    <mergeCell ref="AN2:BD2"/>
    <mergeCell ref="A2:N2"/>
    <mergeCell ref="O2:AM2"/>
    <mergeCell ref="O5:Q5"/>
    <mergeCell ref="AN3:AR3"/>
    <mergeCell ref="AN4:AR4"/>
    <mergeCell ref="AS4:BD4"/>
    <mergeCell ref="R3:AM3"/>
    <mergeCell ref="R4:AM4"/>
    <mergeCell ref="AS3:BD3"/>
  </mergeCells>
  <phoneticPr fontId="2" type="noConversion"/>
  <hyperlinks>
    <hyperlink ref="R6" r:id="rId1" display="jacob@schneiderbv.nl" xr:uid="{00000000-0004-0000-0000-000000000000}"/>
  </hyperlinks>
  <pageMargins left="0" right="0" top="0" bottom="0.59055118110236227" header="0.51181102362204722" footer="0.31496062992125984"/>
  <pageSetup paperSize="9" scale="55" fitToHeight="60" orientation="landscape" r:id="rId2"/>
  <headerFooter alignWithMargins="0">
    <oddFooter>&amp;L&amp;F&amp;CEmail:  order@schneiderbv.nl&amp;R&amp;P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1"/>
  <dimension ref="A1:H41"/>
  <sheetViews>
    <sheetView workbookViewId="0">
      <pane ySplit="1" topLeftCell="A23" activePane="bottomLeft" state="frozen"/>
      <selection pane="bottomLeft" activeCell="H43" sqref="H43"/>
    </sheetView>
  </sheetViews>
  <sheetFormatPr defaultColWidth="8.85546875" defaultRowHeight="15"/>
  <cols>
    <col min="1" max="1" width="5.5703125" style="24" bestFit="1" customWidth="1"/>
    <col min="2" max="2" width="35" style="24" bestFit="1" customWidth="1"/>
    <col min="3" max="3" width="9.140625" style="14" bestFit="1" customWidth="1"/>
    <col min="4" max="4" width="11.7109375" style="14" bestFit="1" customWidth="1"/>
    <col min="5" max="5" width="25.7109375" style="14" bestFit="1" customWidth="1"/>
    <col min="6" max="6" width="10.140625" style="14" bestFit="1" customWidth="1"/>
    <col min="7" max="7" width="29.28515625" style="14" bestFit="1" customWidth="1"/>
    <col min="8" max="8" width="7.85546875" style="14" bestFit="1" customWidth="1"/>
    <col min="9" max="16384" width="8.85546875" style="14"/>
  </cols>
  <sheetData>
    <row r="1" spans="1:8">
      <c r="A1" s="34" t="s">
        <v>3</v>
      </c>
      <c r="B1" s="34" t="s">
        <v>43</v>
      </c>
      <c r="C1" s="35" t="s">
        <v>230</v>
      </c>
      <c r="D1" s="35" t="s">
        <v>8</v>
      </c>
      <c r="E1" s="35" t="s">
        <v>176</v>
      </c>
      <c r="F1" s="35" t="s">
        <v>175</v>
      </c>
      <c r="G1" s="35" t="s">
        <v>232</v>
      </c>
      <c r="H1" s="35" t="s">
        <v>235</v>
      </c>
    </row>
    <row r="2" spans="1:8" ht="16.5">
      <c r="A2" s="13">
        <v>280</v>
      </c>
      <c r="B2" s="13" t="s">
        <v>218</v>
      </c>
      <c r="C2" s="13" t="s">
        <v>217</v>
      </c>
      <c r="D2" s="65">
        <v>44756</v>
      </c>
      <c r="E2" s="45" t="s">
        <v>219</v>
      </c>
      <c r="F2" s="36"/>
      <c r="G2" s="36"/>
      <c r="H2" s="36">
        <v>1</v>
      </c>
    </row>
    <row r="3" spans="1:8" ht="16.5">
      <c r="A3" s="13">
        <v>280</v>
      </c>
      <c r="B3" s="66" t="s">
        <v>221</v>
      </c>
      <c r="C3" s="13" t="s">
        <v>220</v>
      </c>
      <c r="D3" s="65">
        <v>44756</v>
      </c>
      <c r="E3" s="45" t="s">
        <v>213</v>
      </c>
      <c r="F3" s="36"/>
      <c r="G3" s="36"/>
      <c r="H3" s="36">
        <v>1</v>
      </c>
    </row>
    <row r="4" spans="1:8" ht="16.5">
      <c r="A4" s="13">
        <v>280</v>
      </c>
      <c r="B4" s="66" t="s">
        <v>222</v>
      </c>
      <c r="C4" s="13" t="s">
        <v>223</v>
      </c>
      <c r="D4" s="65">
        <v>44756</v>
      </c>
      <c r="E4" s="45" t="s">
        <v>219</v>
      </c>
      <c r="F4" s="36"/>
      <c r="G4" s="36"/>
      <c r="H4" s="36">
        <v>1</v>
      </c>
    </row>
    <row r="5" spans="1:8" ht="16.5">
      <c r="A5" s="13">
        <v>280</v>
      </c>
      <c r="B5" s="13" t="s">
        <v>224</v>
      </c>
      <c r="C5" s="13" t="s">
        <v>225</v>
      </c>
      <c r="D5" s="65">
        <v>44756</v>
      </c>
      <c r="E5" s="45" t="s">
        <v>213</v>
      </c>
      <c r="F5" s="36"/>
      <c r="G5" s="36"/>
      <c r="H5" s="36">
        <v>1</v>
      </c>
    </row>
    <row r="6" spans="1:8" ht="16.5">
      <c r="A6" s="13">
        <v>280</v>
      </c>
      <c r="B6" s="13" t="s">
        <v>68</v>
      </c>
      <c r="C6" s="13" t="s">
        <v>54</v>
      </c>
      <c r="D6" s="65">
        <v>44756</v>
      </c>
      <c r="E6" s="46" t="s">
        <v>213</v>
      </c>
      <c r="F6" s="36"/>
      <c r="G6" s="36"/>
      <c r="H6" s="36">
        <v>1</v>
      </c>
    </row>
    <row r="7" spans="1:8" ht="16.5">
      <c r="A7" s="13">
        <v>285</v>
      </c>
      <c r="B7" s="66" t="s">
        <v>189</v>
      </c>
      <c r="C7" s="13" t="s">
        <v>226</v>
      </c>
      <c r="D7" s="65">
        <v>44756</v>
      </c>
      <c r="E7" s="45" t="s">
        <v>213</v>
      </c>
      <c r="F7" s="36"/>
      <c r="G7" s="36"/>
      <c r="H7" s="36">
        <v>1</v>
      </c>
    </row>
    <row r="8" spans="1:8" ht="16.5">
      <c r="A8" s="13">
        <v>285</v>
      </c>
      <c r="B8" s="13" t="s">
        <v>227</v>
      </c>
      <c r="C8" s="13" t="s">
        <v>228</v>
      </c>
      <c r="D8" s="65">
        <v>44756</v>
      </c>
      <c r="E8" s="45" t="s">
        <v>213</v>
      </c>
      <c r="F8" s="36"/>
      <c r="G8" s="36"/>
      <c r="H8" s="36">
        <v>1</v>
      </c>
    </row>
    <row r="9" spans="1:8" ht="16.5">
      <c r="A9" s="13">
        <v>178</v>
      </c>
      <c r="B9" s="66" t="s">
        <v>184</v>
      </c>
      <c r="C9" s="13" t="s">
        <v>196</v>
      </c>
      <c r="D9" s="65">
        <v>44756</v>
      </c>
      <c r="E9" s="45" t="s">
        <v>213</v>
      </c>
      <c r="F9" s="36"/>
      <c r="G9" s="36"/>
      <c r="H9" s="36">
        <v>1</v>
      </c>
    </row>
    <row r="10" spans="1:8" ht="16.5">
      <c r="A10" s="13">
        <v>178</v>
      </c>
      <c r="B10" s="66" t="s">
        <v>185</v>
      </c>
      <c r="C10" s="13" t="s">
        <v>197</v>
      </c>
      <c r="D10" s="65">
        <v>44756</v>
      </c>
      <c r="E10" s="45" t="s">
        <v>213</v>
      </c>
      <c r="F10" s="36"/>
      <c r="G10" s="36"/>
      <c r="H10" s="36">
        <v>1</v>
      </c>
    </row>
    <row r="11" spans="1:8" ht="16.5">
      <c r="A11" s="13">
        <v>178</v>
      </c>
      <c r="B11" s="66" t="s">
        <v>186</v>
      </c>
      <c r="C11" s="13" t="s">
        <v>198</v>
      </c>
      <c r="D11" s="65">
        <v>44756</v>
      </c>
      <c r="E11" s="45" t="s">
        <v>213</v>
      </c>
      <c r="F11" s="36"/>
      <c r="G11" s="36"/>
      <c r="H11" s="36">
        <v>1</v>
      </c>
    </row>
    <row r="12" spans="1:8" ht="16.5">
      <c r="A12" s="13">
        <v>178</v>
      </c>
      <c r="B12" s="66" t="s">
        <v>187</v>
      </c>
      <c r="C12" s="13" t="s">
        <v>199</v>
      </c>
      <c r="D12" s="65">
        <v>44756</v>
      </c>
      <c r="E12" s="45" t="s">
        <v>213</v>
      </c>
      <c r="F12" s="36"/>
      <c r="G12" s="36"/>
      <c r="H12" s="36">
        <v>1</v>
      </c>
    </row>
    <row r="13" spans="1:8" ht="16.5">
      <c r="A13" s="13">
        <v>178</v>
      </c>
      <c r="B13" s="66" t="s">
        <v>188</v>
      </c>
      <c r="C13" s="13" t="s">
        <v>200</v>
      </c>
      <c r="D13" s="65">
        <v>44756</v>
      </c>
      <c r="E13" s="45" t="s">
        <v>213</v>
      </c>
      <c r="F13" s="36"/>
      <c r="G13" s="36"/>
      <c r="H13" s="36">
        <v>1</v>
      </c>
    </row>
    <row r="14" spans="1:8" ht="16.5">
      <c r="A14" s="13">
        <v>178</v>
      </c>
      <c r="B14" s="66" t="s">
        <v>189</v>
      </c>
      <c r="C14" s="13" t="s">
        <v>201</v>
      </c>
      <c r="D14" s="65">
        <v>44756</v>
      </c>
      <c r="E14" s="45" t="s">
        <v>213</v>
      </c>
      <c r="F14" s="36"/>
      <c r="G14" s="36"/>
      <c r="H14" s="36">
        <v>1</v>
      </c>
    </row>
    <row r="15" spans="1:8" ht="16.5">
      <c r="A15" s="13">
        <v>178</v>
      </c>
      <c r="B15" s="66" t="s">
        <v>190</v>
      </c>
      <c r="C15" s="13" t="s">
        <v>202</v>
      </c>
      <c r="D15" s="65">
        <v>44756</v>
      </c>
      <c r="E15" s="45" t="s">
        <v>213</v>
      </c>
      <c r="F15" s="36"/>
      <c r="G15" s="36"/>
      <c r="H15" s="36">
        <v>1</v>
      </c>
    </row>
    <row r="16" spans="1:8" ht="16.5">
      <c r="A16" s="13">
        <v>178</v>
      </c>
      <c r="B16" s="66" t="s">
        <v>191</v>
      </c>
      <c r="C16" s="13" t="s">
        <v>203</v>
      </c>
      <c r="D16" s="65">
        <v>44756</v>
      </c>
      <c r="E16" s="45" t="s">
        <v>213</v>
      </c>
      <c r="F16" s="36"/>
      <c r="G16" s="36"/>
      <c r="H16" s="36">
        <v>1</v>
      </c>
    </row>
    <row r="17" spans="1:8" ht="16.5">
      <c r="A17" s="13">
        <v>178</v>
      </c>
      <c r="B17" s="66" t="s">
        <v>41</v>
      </c>
      <c r="C17" s="13" t="s">
        <v>204</v>
      </c>
      <c r="D17" s="65">
        <v>44756</v>
      </c>
      <c r="E17" s="45" t="s">
        <v>213</v>
      </c>
      <c r="F17" s="36"/>
      <c r="G17" s="36"/>
      <c r="H17" s="36">
        <v>1</v>
      </c>
    </row>
    <row r="18" spans="1:8" ht="16.5">
      <c r="A18" s="13">
        <v>178</v>
      </c>
      <c r="B18" s="66" t="s">
        <v>192</v>
      </c>
      <c r="C18" s="13" t="s">
        <v>205</v>
      </c>
      <c r="D18" s="65">
        <v>44756</v>
      </c>
      <c r="E18" s="45" t="s">
        <v>213</v>
      </c>
      <c r="F18" s="36"/>
      <c r="G18" s="36"/>
      <c r="H18" s="36">
        <v>1</v>
      </c>
    </row>
    <row r="19" spans="1:8" ht="16.5">
      <c r="A19" s="13">
        <v>178</v>
      </c>
      <c r="B19" s="66" t="s">
        <v>193</v>
      </c>
      <c r="C19" s="13" t="s">
        <v>206</v>
      </c>
      <c r="D19" s="65">
        <v>44756</v>
      </c>
      <c r="E19" s="45" t="s">
        <v>213</v>
      </c>
      <c r="F19" s="36"/>
      <c r="G19" s="36"/>
      <c r="H19" s="36">
        <v>1</v>
      </c>
    </row>
    <row r="20" spans="1:8" ht="16.5">
      <c r="A20" s="13">
        <v>178</v>
      </c>
      <c r="B20" s="66" t="s">
        <v>194</v>
      </c>
      <c r="C20" s="13" t="s">
        <v>207</v>
      </c>
      <c r="D20" s="65">
        <v>44756</v>
      </c>
      <c r="E20" s="45" t="s">
        <v>213</v>
      </c>
      <c r="F20" s="36"/>
      <c r="G20" s="36"/>
      <c r="H20" s="36">
        <v>1</v>
      </c>
    </row>
    <row r="21" spans="1:8" ht="16.5">
      <c r="A21" s="13">
        <v>178</v>
      </c>
      <c r="B21" s="66" t="s">
        <v>195</v>
      </c>
      <c r="C21" s="13" t="s">
        <v>208</v>
      </c>
      <c r="D21" s="65">
        <v>44756</v>
      </c>
      <c r="E21" s="45" t="s">
        <v>213</v>
      </c>
      <c r="F21" s="36"/>
      <c r="G21" s="36"/>
      <c r="H21" s="36">
        <v>1</v>
      </c>
    </row>
    <row r="22" spans="1:8" ht="16.5">
      <c r="A22" s="13">
        <v>280</v>
      </c>
      <c r="B22" s="13" t="s">
        <v>98</v>
      </c>
      <c r="C22" s="13" t="s">
        <v>99</v>
      </c>
      <c r="D22" s="65">
        <v>44756</v>
      </c>
      <c r="E22" s="36" t="s">
        <v>229</v>
      </c>
      <c r="F22" s="36"/>
      <c r="G22" s="36"/>
      <c r="H22" s="36">
        <v>1</v>
      </c>
    </row>
    <row r="23" spans="1:8" ht="16.5">
      <c r="A23" s="13">
        <v>280</v>
      </c>
      <c r="B23" s="13" t="s">
        <v>100</v>
      </c>
      <c r="C23" s="13" t="s">
        <v>101</v>
      </c>
      <c r="D23" s="65">
        <v>44756</v>
      </c>
      <c r="E23" s="36" t="s">
        <v>229</v>
      </c>
      <c r="F23" s="36"/>
      <c r="G23" s="36"/>
      <c r="H23" s="36">
        <v>1</v>
      </c>
    </row>
    <row r="24" spans="1:8" ht="16.5">
      <c r="A24" s="13">
        <v>280</v>
      </c>
      <c r="B24" s="13" t="s">
        <v>118</v>
      </c>
      <c r="C24" s="13" t="s">
        <v>119</v>
      </c>
      <c r="D24" s="65">
        <v>44756</v>
      </c>
      <c r="E24" s="36" t="s">
        <v>229</v>
      </c>
      <c r="F24" s="36"/>
      <c r="G24" s="36"/>
      <c r="H24" s="36">
        <v>1</v>
      </c>
    </row>
    <row r="25" spans="1:8" ht="16.5">
      <c r="A25" s="13">
        <v>280</v>
      </c>
      <c r="B25" s="13" t="s">
        <v>122</v>
      </c>
      <c r="C25" s="13" t="s">
        <v>123</v>
      </c>
      <c r="D25" s="65">
        <v>44756</v>
      </c>
      <c r="E25" s="36" t="s">
        <v>229</v>
      </c>
      <c r="F25" s="36"/>
      <c r="G25" s="36"/>
      <c r="H25" s="36">
        <v>1</v>
      </c>
    </row>
    <row r="26" spans="1:8" ht="16.5">
      <c r="A26" s="13">
        <v>280</v>
      </c>
      <c r="B26" s="13" t="s">
        <v>134</v>
      </c>
      <c r="C26" s="13" t="s">
        <v>135</v>
      </c>
      <c r="D26" s="65">
        <v>44756</v>
      </c>
      <c r="E26" s="36" t="s">
        <v>229</v>
      </c>
      <c r="F26" s="36"/>
      <c r="G26" s="36"/>
      <c r="H26" s="36">
        <v>1</v>
      </c>
    </row>
    <row r="27" spans="1:8" ht="16.5">
      <c r="A27" s="13">
        <v>280</v>
      </c>
      <c r="B27" s="13" t="s">
        <v>140</v>
      </c>
      <c r="C27" s="13" t="s">
        <v>141</v>
      </c>
      <c r="D27" s="65">
        <v>44756</v>
      </c>
      <c r="E27" s="36" t="s">
        <v>229</v>
      </c>
      <c r="F27" s="36"/>
      <c r="G27" s="36"/>
      <c r="H27" s="36">
        <v>1</v>
      </c>
    </row>
    <row r="28" spans="1:8" ht="16.5">
      <c r="A28" s="13">
        <v>280</v>
      </c>
      <c r="B28" s="13" t="s">
        <v>148</v>
      </c>
      <c r="C28" s="13" t="s">
        <v>149</v>
      </c>
      <c r="D28" s="65">
        <v>44756</v>
      </c>
      <c r="E28" s="36" t="s">
        <v>229</v>
      </c>
      <c r="F28" s="36"/>
      <c r="G28" s="36"/>
      <c r="H28" s="36">
        <v>1</v>
      </c>
    </row>
    <row r="29" spans="1:8" ht="16.5">
      <c r="A29" s="13">
        <v>280</v>
      </c>
      <c r="B29" s="13" t="s">
        <v>150</v>
      </c>
      <c r="C29" s="13" t="s">
        <v>151</v>
      </c>
      <c r="D29" s="65">
        <v>44756</v>
      </c>
      <c r="E29" s="36" t="s">
        <v>229</v>
      </c>
      <c r="F29" s="36"/>
      <c r="G29" s="36"/>
      <c r="H29" s="36">
        <v>1</v>
      </c>
    </row>
    <row r="30" spans="1:8" ht="16.5">
      <c r="A30" s="13">
        <v>280</v>
      </c>
      <c r="B30" s="13" t="s">
        <v>158</v>
      </c>
      <c r="C30" s="13" t="s">
        <v>159</v>
      </c>
      <c r="D30" s="65">
        <v>44756</v>
      </c>
      <c r="E30" s="36" t="s">
        <v>229</v>
      </c>
      <c r="F30" s="36"/>
      <c r="G30" s="36"/>
      <c r="H30" s="36">
        <v>1</v>
      </c>
    </row>
    <row r="31" spans="1:8" ht="16.5">
      <c r="A31" s="13">
        <v>280</v>
      </c>
      <c r="B31" s="13" t="s">
        <v>166</v>
      </c>
      <c r="C31" s="13" t="s">
        <v>167</v>
      </c>
      <c r="D31" s="65">
        <v>44756</v>
      </c>
      <c r="E31" s="36" t="s">
        <v>229</v>
      </c>
      <c r="F31" s="36"/>
      <c r="G31" s="36"/>
      <c r="H31" s="36">
        <v>1</v>
      </c>
    </row>
    <row r="32" spans="1:8" ht="16.5">
      <c r="A32" s="13">
        <v>280</v>
      </c>
      <c r="B32" s="13" t="s">
        <v>168</v>
      </c>
      <c r="C32" s="13" t="s">
        <v>169</v>
      </c>
      <c r="D32" s="65">
        <v>44756</v>
      </c>
      <c r="E32" s="36" t="s">
        <v>229</v>
      </c>
      <c r="F32" s="36"/>
      <c r="G32" s="36"/>
      <c r="H32" s="36">
        <v>1</v>
      </c>
    </row>
    <row r="33" spans="1:8" ht="16.5">
      <c r="A33" s="13">
        <v>280</v>
      </c>
      <c r="B33" s="13" t="s">
        <v>37</v>
      </c>
      <c r="C33" s="13" t="s">
        <v>56</v>
      </c>
      <c r="D33" s="65">
        <v>44756</v>
      </c>
      <c r="E33" s="36" t="s">
        <v>231</v>
      </c>
      <c r="F33" s="36" t="str">
        <f>+C6</f>
        <v>S23054</v>
      </c>
      <c r="G33" s="36" t="s">
        <v>68</v>
      </c>
      <c r="H33" s="36">
        <v>1</v>
      </c>
    </row>
    <row r="34" spans="1:8" ht="16.5">
      <c r="A34" s="13">
        <v>285</v>
      </c>
      <c r="B34" s="13" t="s">
        <v>71</v>
      </c>
      <c r="C34" s="13" t="s">
        <v>79</v>
      </c>
      <c r="D34" s="65">
        <v>44756</v>
      </c>
      <c r="E34" s="36" t="s">
        <v>229</v>
      </c>
      <c r="F34" s="36"/>
      <c r="G34" s="36"/>
      <c r="H34" s="36">
        <v>1</v>
      </c>
    </row>
    <row r="35" spans="1:8" ht="16.5">
      <c r="A35" s="13">
        <v>285</v>
      </c>
      <c r="B35" s="13" t="s">
        <v>72</v>
      </c>
      <c r="C35" s="13" t="s">
        <v>80</v>
      </c>
      <c r="D35" s="65">
        <v>44756</v>
      </c>
      <c r="E35" s="36" t="s">
        <v>229</v>
      </c>
      <c r="F35" s="36"/>
      <c r="G35" s="36"/>
      <c r="H35" s="36">
        <v>1</v>
      </c>
    </row>
    <row r="36" spans="1:8" ht="16.5">
      <c r="A36" s="13">
        <v>285</v>
      </c>
      <c r="B36" s="13" t="s">
        <v>73</v>
      </c>
      <c r="C36" s="13" t="s">
        <v>81</v>
      </c>
      <c r="D36" s="65">
        <v>44756</v>
      </c>
      <c r="E36" s="36" t="s">
        <v>229</v>
      </c>
      <c r="F36" s="36"/>
      <c r="G36" s="36"/>
      <c r="H36" s="36">
        <v>1</v>
      </c>
    </row>
    <row r="37" spans="1:8" ht="16.5">
      <c r="A37" s="13">
        <v>285</v>
      </c>
      <c r="B37" s="13" t="s">
        <v>77</v>
      </c>
      <c r="C37" s="13" t="s">
        <v>86</v>
      </c>
      <c r="D37" s="65">
        <v>44756</v>
      </c>
      <c r="E37" s="36" t="s">
        <v>229</v>
      </c>
      <c r="F37" s="36"/>
      <c r="G37" s="36"/>
      <c r="H37" s="36">
        <v>1</v>
      </c>
    </row>
    <row r="38" spans="1:8" ht="16.5">
      <c r="A38" s="13">
        <v>285</v>
      </c>
      <c r="B38" s="13" t="s">
        <v>227</v>
      </c>
      <c r="C38" s="13" t="s">
        <v>228</v>
      </c>
      <c r="D38" s="65">
        <v>45012</v>
      </c>
      <c r="E38" s="36" t="s">
        <v>234</v>
      </c>
      <c r="F38" s="36" t="s">
        <v>233</v>
      </c>
      <c r="G38" s="36" t="s">
        <v>227</v>
      </c>
      <c r="H38" s="36">
        <v>2</v>
      </c>
    </row>
    <row r="39" spans="1:8" ht="16.5">
      <c r="A39" s="13">
        <v>285</v>
      </c>
      <c r="B39" s="13" t="s">
        <v>237</v>
      </c>
      <c r="C39" s="13" t="s">
        <v>61</v>
      </c>
      <c r="D39" s="65">
        <v>45012</v>
      </c>
      <c r="E39" s="36" t="s">
        <v>238</v>
      </c>
      <c r="F39" s="36"/>
      <c r="G39" s="36"/>
      <c r="H39" s="36">
        <v>2</v>
      </c>
    </row>
    <row r="40" spans="1:8" ht="16.5">
      <c r="A40" s="13">
        <v>280</v>
      </c>
      <c r="B40" s="13" t="s">
        <v>68</v>
      </c>
      <c r="C40" s="13" t="s">
        <v>54</v>
      </c>
      <c r="D40" s="65">
        <v>45062</v>
      </c>
      <c r="E40" s="46" t="s">
        <v>241</v>
      </c>
      <c r="F40" s="13" t="s">
        <v>240</v>
      </c>
      <c r="G40" s="13" t="s">
        <v>243</v>
      </c>
      <c r="H40" s="36">
        <v>3</v>
      </c>
    </row>
    <row r="41" spans="1:8" ht="16.5">
      <c r="A41" s="13">
        <v>280</v>
      </c>
      <c r="B41" s="13" t="s">
        <v>243</v>
      </c>
      <c r="C41" s="13" t="s">
        <v>240</v>
      </c>
      <c r="D41" s="65">
        <v>45062</v>
      </c>
      <c r="E41" s="45" t="s">
        <v>242</v>
      </c>
      <c r="F41" s="36"/>
      <c r="G41" s="36"/>
      <c r="H41" s="36">
        <v>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"/>
  <dimension ref="A1:AZ53"/>
  <sheetViews>
    <sheetView workbookViewId="0">
      <selection sqref="A1:AZ1"/>
    </sheetView>
  </sheetViews>
  <sheetFormatPr defaultColWidth="11.42578125" defaultRowHeight="15"/>
  <cols>
    <col min="1" max="5" width="3" style="14" bestFit="1" customWidth="1"/>
    <col min="6" max="18" width="3" style="14" customWidth="1"/>
    <col min="19" max="52" width="3" style="14" bestFit="1" customWidth="1"/>
    <col min="53" max="16384" width="11.42578125" style="14"/>
  </cols>
  <sheetData>
    <row r="1" spans="1:52">
      <c r="A1" s="14">
        <v>1</v>
      </c>
      <c r="B1" s="14">
        <v>2</v>
      </c>
      <c r="C1" s="14">
        <v>3</v>
      </c>
      <c r="D1" s="14">
        <v>4</v>
      </c>
      <c r="E1" s="14">
        <v>5</v>
      </c>
      <c r="F1" s="14">
        <v>6</v>
      </c>
      <c r="G1" s="14">
        <v>7</v>
      </c>
      <c r="H1" s="14">
        <v>8</v>
      </c>
      <c r="I1" s="14">
        <v>9</v>
      </c>
      <c r="J1" s="14">
        <v>10</v>
      </c>
      <c r="K1" s="14">
        <v>11</v>
      </c>
      <c r="L1" s="14">
        <v>12</v>
      </c>
      <c r="M1" s="14">
        <v>13</v>
      </c>
      <c r="N1" s="14">
        <v>14</v>
      </c>
      <c r="O1" s="14">
        <v>15</v>
      </c>
      <c r="P1" s="14">
        <v>16</v>
      </c>
      <c r="Q1" s="14">
        <v>17</v>
      </c>
      <c r="R1" s="14">
        <v>18</v>
      </c>
      <c r="S1" s="14">
        <v>19</v>
      </c>
      <c r="T1" s="14">
        <v>20</v>
      </c>
      <c r="U1" s="14">
        <v>21</v>
      </c>
      <c r="V1" s="14">
        <v>22</v>
      </c>
      <c r="W1" s="14">
        <v>23</v>
      </c>
      <c r="X1" s="14">
        <v>24</v>
      </c>
      <c r="Y1" s="14">
        <v>25</v>
      </c>
      <c r="Z1" s="14">
        <v>26</v>
      </c>
      <c r="AA1" s="14">
        <v>27</v>
      </c>
      <c r="AB1" s="14">
        <v>28</v>
      </c>
      <c r="AC1" s="14">
        <v>29</v>
      </c>
      <c r="AD1" s="14">
        <v>30</v>
      </c>
      <c r="AE1" s="14">
        <v>31</v>
      </c>
      <c r="AF1" s="14">
        <v>32</v>
      </c>
      <c r="AG1" s="14">
        <v>33</v>
      </c>
      <c r="AH1" s="14">
        <v>34</v>
      </c>
      <c r="AI1" s="14">
        <v>35</v>
      </c>
      <c r="AJ1" s="14">
        <v>36</v>
      </c>
      <c r="AK1" s="14">
        <v>37</v>
      </c>
      <c r="AL1" s="14">
        <v>38</v>
      </c>
      <c r="AM1" s="14">
        <v>39</v>
      </c>
      <c r="AN1" s="14">
        <v>40</v>
      </c>
      <c r="AO1" s="14">
        <v>41</v>
      </c>
      <c r="AP1" s="14">
        <v>42</v>
      </c>
      <c r="AQ1" s="14">
        <v>43</v>
      </c>
      <c r="AR1" s="14">
        <v>44</v>
      </c>
      <c r="AS1" s="14">
        <v>45</v>
      </c>
      <c r="AT1" s="14">
        <v>46</v>
      </c>
      <c r="AU1" s="14">
        <v>47</v>
      </c>
      <c r="AV1" s="14">
        <v>48</v>
      </c>
      <c r="AW1" s="14">
        <v>49</v>
      </c>
      <c r="AX1" s="14">
        <v>50</v>
      </c>
      <c r="AY1" s="14">
        <v>51</v>
      </c>
      <c r="AZ1" s="14">
        <v>52</v>
      </c>
    </row>
    <row r="2" spans="1:52">
      <c r="A2" s="14" t="s">
        <v>2</v>
      </c>
    </row>
    <row r="3" spans="1:52">
      <c r="B3" s="14" t="s">
        <v>2</v>
      </c>
    </row>
    <row r="4" spans="1:52">
      <c r="C4" s="14" t="s">
        <v>2</v>
      </c>
    </row>
    <row r="5" spans="1:52">
      <c r="D5" s="14" t="s">
        <v>2</v>
      </c>
    </row>
    <row r="6" spans="1:52">
      <c r="E6" s="14" t="s">
        <v>2</v>
      </c>
    </row>
    <row r="7" spans="1:52">
      <c r="F7" s="14" t="s">
        <v>2</v>
      </c>
    </row>
    <row r="8" spans="1:52">
      <c r="G8" s="14" t="s">
        <v>2</v>
      </c>
    </row>
    <row r="9" spans="1:52">
      <c r="H9" s="14" t="s">
        <v>2</v>
      </c>
    </row>
    <row r="10" spans="1:52">
      <c r="I10" s="14" t="s">
        <v>2</v>
      </c>
    </row>
    <row r="11" spans="1:52">
      <c r="J11" s="14" t="s">
        <v>2</v>
      </c>
    </row>
    <row r="12" spans="1:52">
      <c r="K12" s="14" t="s">
        <v>2</v>
      </c>
    </row>
    <row r="13" spans="1:52">
      <c r="L13" s="14" t="s">
        <v>2</v>
      </c>
    </row>
    <row r="14" spans="1:52">
      <c r="M14" s="14" t="s">
        <v>2</v>
      </c>
    </row>
    <row r="15" spans="1:52">
      <c r="N15" s="14" t="s">
        <v>2</v>
      </c>
    </row>
    <row r="16" spans="1:52">
      <c r="O16" s="14" t="s">
        <v>2</v>
      </c>
    </row>
    <row r="17" spans="16:31">
      <c r="P17" s="14" t="s">
        <v>2</v>
      </c>
    </row>
    <row r="18" spans="16:31">
      <c r="Q18" s="14" t="s">
        <v>2</v>
      </c>
    </row>
    <row r="19" spans="16:31">
      <c r="R19" s="14" t="s">
        <v>2</v>
      </c>
    </row>
    <row r="20" spans="16:31">
      <c r="S20" s="14" t="s">
        <v>2</v>
      </c>
    </row>
    <row r="21" spans="16:31">
      <c r="T21" s="14" t="s">
        <v>2</v>
      </c>
    </row>
    <row r="22" spans="16:31">
      <c r="U22" s="14" t="s">
        <v>2</v>
      </c>
    </row>
    <row r="23" spans="16:31">
      <c r="V23" s="14" t="s">
        <v>2</v>
      </c>
    </row>
    <row r="24" spans="16:31">
      <c r="W24" s="14" t="s">
        <v>2</v>
      </c>
    </row>
    <row r="25" spans="16:31">
      <c r="X25" s="14" t="s">
        <v>2</v>
      </c>
    </row>
    <row r="26" spans="16:31">
      <c r="Y26" s="14" t="s">
        <v>2</v>
      </c>
    </row>
    <row r="27" spans="16:31">
      <c r="Z27" s="14" t="s">
        <v>2</v>
      </c>
    </row>
    <row r="28" spans="16:31">
      <c r="AA28" s="14" t="s">
        <v>2</v>
      </c>
    </row>
    <row r="29" spans="16:31">
      <c r="AB29" s="14" t="s">
        <v>2</v>
      </c>
    </row>
    <row r="30" spans="16:31">
      <c r="AC30" s="14" t="s">
        <v>2</v>
      </c>
    </row>
    <row r="31" spans="16:31">
      <c r="AD31" s="14" t="s">
        <v>2</v>
      </c>
    </row>
    <row r="32" spans="16:31">
      <c r="AE32" s="14" t="s">
        <v>2</v>
      </c>
    </row>
    <row r="33" spans="32:47">
      <c r="AF33" s="14" t="s">
        <v>2</v>
      </c>
    </row>
    <row r="34" spans="32:47">
      <c r="AG34" s="14" t="s">
        <v>2</v>
      </c>
    </row>
    <row r="35" spans="32:47">
      <c r="AH35" s="14" t="s">
        <v>2</v>
      </c>
    </row>
    <row r="36" spans="32:47">
      <c r="AI36" s="14" t="s">
        <v>2</v>
      </c>
    </row>
    <row r="37" spans="32:47">
      <c r="AJ37" s="14" t="s">
        <v>2</v>
      </c>
    </row>
    <row r="38" spans="32:47">
      <c r="AK38" s="14" t="s">
        <v>2</v>
      </c>
    </row>
    <row r="39" spans="32:47">
      <c r="AL39" s="14" t="s">
        <v>2</v>
      </c>
    </row>
    <row r="40" spans="32:47">
      <c r="AM40" s="14" t="s">
        <v>2</v>
      </c>
    </row>
    <row r="41" spans="32:47">
      <c r="AN41" s="14" t="s">
        <v>2</v>
      </c>
    </row>
    <row r="42" spans="32:47">
      <c r="AO42" s="14" t="s">
        <v>2</v>
      </c>
    </row>
    <row r="43" spans="32:47">
      <c r="AP43" s="14" t="s">
        <v>2</v>
      </c>
    </row>
    <row r="44" spans="32:47">
      <c r="AQ44" s="14" t="s">
        <v>2</v>
      </c>
    </row>
    <row r="45" spans="32:47">
      <c r="AR45" s="14" t="s">
        <v>2</v>
      </c>
    </row>
    <row r="46" spans="32:47">
      <c r="AS46" s="14" t="s">
        <v>2</v>
      </c>
    </row>
    <row r="47" spans="32:47">
      <c r="AT47" s="14" t="s">
        <v>2</v>
      </c>
    </row>
    <row r="48" spans="32:47">
      <c r="AU48" s="14" t="s">
        <v>2</v>
      </c>
    </row>
    <row r="49" spans="48:52">
      <c r="AV49" s="14" t="s">
        <v>2</v>
      </c>
    </row>
    <row r="50" spans="48:52">
      <c r="AW50" s="14" t="s">
        <v>2</v>
      </c>
    </row>
    <row r="51" spans="48:52">
      <c r="AX51" s="14" t="s">
        <v>2</v>
      </c>
    </row>
    <row r="52" spans="48:52">
      <c r="AY52" s="14" t="s">
        <v>2</v>
      </c>
    </row>
    <row r="53" spans="48:52">
      <c r="AZ53" s="14" t="s">
        <v>2</v>
      </c>
    </row>
  </sheetData>
  <phoneticPr fontId="2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Formular</vt:lpstr>
      <vt:lpstr>Changes</vt:lpstr>
      <vt:lpstr>Kriterienbereich</vt:lpstr>
      <vt:lpstr>Formular!Print_Area</vt:lpstr>
      <vt:lpstr>Formular!Print_Titles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 B.V. | Jacob Schneider</dc:creator>
  <cp:lastModifiedBy>Schneider B.V. | Geert-Jan Aaldering</cp:lastModifiedBy>
  <cp:lastPrinted>2021-11-26T16:29:02Z</cp:lastPrinted>
  <dcterms:created xsi:type="dcterms:W3CDTF">1999-02-11T17:07:15Z</dcterms:created>
  <dcterms:modified xsi:type="dcterms:W3CDTF">2023-05-16T08:50:50Z</dcterms:modified>
</cp:coreProperties>
</file>